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Flow'!$A$1:$J$52</definedName>
    <definedName name="_xlnm.Print_Area" localSheetId="3">'Equity'!$A$1:$I$39</definedName>
    <definedName name="_xlnm.Print_Area" localSheetId="0">'Income Statement'!$A$1:$K$54</definedName>
    <definedName name="_xlnm.Print_Area" localSheetId="4">'Notes'!$A$1:$I$238</definedName>
    <definedName name="_xlnm.Print_Titles" localSheetId="4">'Notes'!$1:$4</definedName>
  </definedNames>
  <calcPr fullCalcOnLoad="1"/>
</workbook>
</file>

<file path=xl/sharedStrings.xml><?xml version="1.0" encoding="utf-8"?>
<sst xmlns="http://schemas.openxmlformats.org/spreadsheetml/2006/main" count="199" uniqueCount="164">
  <si>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</si>
  <si>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</si>
  <si>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</si>
  <si>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</si>
  <si>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</si>
  <si>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</si>
  <si>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</si>
  <si>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</si>
  <si>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</si>
  <si>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</si>
  <si>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</si>
  <si>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</si>
  <si>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</si>
  <si>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</si>
  <si>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</si>
  <si>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</si>
  <si>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</si>
  <si>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</si>
  <si>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</si>
  <si>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</si>
  <si>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</si>
  <si>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</si>
  <si>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</si>
  <si>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</si>
  <si>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</si>
  <si>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</si>
  <si>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</si>
  <si>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</si>
  <si>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</si>
  <si>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</si>
  <si>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</si>
  <si>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</si>
  <si>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</si>
  <si>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</si>
  <si>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</si>
  <si>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</si>
  <si>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</si>
  <si>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</si>
  <si>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</si>
  <si>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</si>
  <si>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</si>
  <si>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</si>
  <si>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</si>
  <si>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</si>
  <si>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</si>
  <si>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</si>
  <si>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</si>
  <si>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</si>
  <si>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</si>
  <si>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</si>
  <si>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</si>
  <si>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</si>
  <si>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</si>
  <si>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</si>
  <si>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</si>
  <si>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</si>
  <si>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</si>
  <si>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</si>
  <si>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</si>
  <si>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</si>
  <si>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</si>
  <si>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</si>
  <si>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</si>
  <si>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</si>
  <si>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</si>
  <si>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</si>
  <si>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</si>
  <si>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</si>
  <si>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</si>
  <si>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</si>
  <si>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</si>
  <si>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</si>
  <si>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</si>
  <si>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</si>
  <si>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</si>
  <si>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</si>
  <si>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</si>
  <si>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</si>
  <si>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</si>
  <si>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</si>
  <si>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</si>
  <si>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</si>
  <si>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</si>
  <si>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</si>
  <si>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</si>
  <si>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</si>
  <si>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</si>
  <si>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</si>
  <si>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</si>
  <si>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</si>
  <si>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</si>
  <si>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</si>
  <si>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</si>
  <si>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</si>
  <si>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</si>
  <si>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</si>
  <si>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</si>
  <si>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</si>
  <si>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</si>
  <si>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</si>
  <si>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</si>
  <si>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</si>
  <si>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</si>
  <si>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</si>
  <si>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</si>
  <si>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</si>
  <si>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</si>
  <si>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</si>
  <si>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</si>
  <si>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</si>
  <si>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</si>
  <si>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</si>
  <si>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</si>
  <si>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</si>
  <si>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</si>
  <si>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</si>
  <si>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</si>
  <si>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Operating Profit / (Loss) Before Changes In Working Capital</t>
  </si>
  <si>
    <t>Currency</t>
  </si>
  <si>
    <t>Outstanding</t>
  </si>
  <si>
    <t>Contracts</t>
  </si>
  <si>
    <t>(USD'000)</t>
  </si>
  <si>
    <t>US Dollar</t>
  </si>
  <si>
    <t>TOTAL</t>
  </si>
  <si>
    <t>Share of Profits of Associate</t>
  </si>
  <si>
    <t>Type of
Contracts</t>
  </si>
  <si>
    <t xml:space="preserve">  Tax paid</t>
  </si>
  <si>
    <t>Other Reserves</t>
  </si>
  <si>
    <t>Restated</t>
  </si>
  <si>
    <t>Effective
Period</t>
  </si>
  <si>
    <t>Contracts
Rate</t>
  </si>
  <si>
    <t>Forward Exchange</t>
  </si>
  <si>
    <t xml:space="preserve">   Tax Assets</t>
  </si>
  <si>
    <t xml:space="preserve">  Tax refund</t>
  </si>
  <si>
    <t>30.06.2009</t>
  </si>
  <si>
    <t xml:space="preserve">   Non-current assets classified as held for sale</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</si>
  <si>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</si>
  <si>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</si>
  <si>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</si>
  <si>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</si>
  <si>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</si>
  <si>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</si>
  <si>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Prepaid Land Lease Payments</t>
  </si>
  <si>
    <t xml:space="preserve">   Investment in an Associated Company</t>
  </si>
  <si>
    <t xml:space="preserve">   Goodwill on Consolidation</t>
  </si>
  <si>
    <t>Net Loss for the Period</t>
  </si>
  <si>
    <t xml:space="preserve">  Report for the year ended 30 June 2009)</t>
  </si>
  <si>
    <t xml:space="preserve">  Financial Report for the year ended 30 June 2009)</t>
  </si>
  <si>
    <t xml:space="preserve">  Annual Financial Report for the year ended 30 June 2009)</t>
  </si>
  <si>
    <t>Net Profit for the Period</t>
  </si>
  <si>
    <t>Profit / (Loss) Before Tax</t>
  </si>
  <si>
    <t>Cash generated from / (used in) operations</t>
  </si>
  <si>
    <t>Net Cash Flows Generated From / (Used in) Operating Activities</t>
  </si>
  <si>
    <t xml:space="preserve">  Net Increase in / (Repayment of) Borrowings</t>
  </si>
  <si>
    <t>Net Cash Flows Generated From / (Used In) Financing Activities</t>
  </si>
  <si>
    <t xml:space="preserve">  Purchase of property, plant and equipment</t>
  </si>
  <si>
    <t xml:space="preserve">  Proceeds from disposal of property, plant and equipment</t>
  </si>
  <si>
    <t>Basic earnings / (loss) per share (sen)</t>
  </si>
  <si>
    <t>31.12.2009</t>
  </si>
  <si>
    <t>31.12.2008</t>
  </si>
  <si>
    <t>NOTES TO THE INTERIM FINANCIAL STATEMENTS FOR THE 2ND QUARTER ENDED 31 DECEMBER 2009</t>
  </si>
  <si>
    <t>Jan'10 to Jun'10</t>
  </si>
  <si>
    <t>24 FEBRUARY 2010</t>
  </si>
  <si>
    <t>3.3970 - 3.4550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</si>
</sst>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64">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41" fontId="0" fillId="0" borderId="5" xfId="0" applyNumberFormat="1" applyFont="1" applyFill="1" applyBorder="1" applyAlignment="1">
      <alignment/>
    </xf>
    <xf numFmtId="41" fontId="0" fillId="0" borderId="9" xfId="0" applyNumberFormat="1" applyFont="1" applyFill="1" applyBorder="1" applyAlignment="1">
      <alignment/>
    </xf>
    <xf numFmtId="41"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41"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41" fontId="0" fillId="0" borderId="17" xfId="0" applyNumberFormat="1" applyFont="1" applyBorder="1" applyAlignment="1">
      <alignment vertical="center"/>
    </xf>
    <xf numFmtId="43"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41"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43"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43"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41" fontId="0" fillId="0" borderId="5" xfId="0" applyNumberFormat="1" applyFont="1" applyBorder="1" applyAlignment="1">
      <alignment/>
    </xf>
    <xf numFmtId="41" fontId="0" fillId="0" borderId="20"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7" xfId="0" applyBorder="1" applyAlignment="1">
      <alignment vertical="center"/>
    </xf>
    <xf numFmtId="0" fontId="5" fillId="0" borderId="7" xfId="0" applyFont="1" applyBorder="1" applyAlignment="1">
      <alignment vertical="center"/>
    </xf>
    <xf numFmtId="37" fontId="5" fillId="0" borderId="7" xfId="0" applyNumberFormat="1" applyFont="1" applyBorder="1" applyAlignment="1">
      <alignment vertical="center"/>
    </xf>
    <xf numFmtId="41" fontId="5" fillId="0" borderId="7" xfId="0" applyNumberFormat="1" applyFont="1" applyBorder="1" applyAlignment="1">
      <alignment vertical="center"/>
    </xf>
    <xf numFmtId="0" fontId="5" fillId="0" borderId="7" xfId="0" applyFont="1" applyBorder="1" applyAlignment="1">
      <alignment horizontal="left"/>
    </xf>
    <xf numFmtId="0" fontId="0" fillId="0" borderId="11" xfId="0" applyBorder="1" applyAlignment="1">
      <alignment/>
    </xf>
    <xf numFmtId="0" fontId="5"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vertical="center"/>
    </xf>
    <xf numFmtId="0" fontId="0" fillId="0" borderId="1" xfId="0" applyBorder="1" applyAlignment="1">
      <alignment vertical="center"/>
    </xf>
    <xf numFmtId="0" fontId="5" fillId="0" borderId="12" xfId="0" applyFont="1" applyBorder="1" applyAlignment="1">
      <alignment horizontal="center" vertical="center"/>
    </xf>
    <xf numFmtId="0" fontId="0" fillId="0" borderId="12" xfId="0" applyBorder="1" applyAlignment="1">
      <alignment/>
    </xf>
    <xf numFmtId="0" fontId="5" fillId="0" borderId="13" xfId="0" applyFont="1" applyBorder="1" applyAlignment="1">
      <alignment horizontal="center"/>
    </xf>
    <xf numFmtId="0" fontId="5" fillId="0" borderId="7" xfId="0" applyFont="1" applyBorder="1" applyAlignment="1">
      <alignment/>
    </xf>
    <xf numFmtId="37" fontId="5" fillId="0" borderId="7" xfId="0" applyNumberFormat="1" applyFont="1" applyBorder="1" applyAlignment="1">
      <alignment/>
    </xf>
    <xf numFmtId="41" fontId="5" fillId="0" borderId="7" xfId="0" applyNumberFormat="1" applyFont="1" applyBorder="1" applyAlignment="1">
      <alignment/>
    </xf>
    <xf numFmtId="0" fontId="0" fillId="0" borderId="8" xfId="0" applyBorder="1" applyAlignment="1">
      <alignment/>
    </xf>
    <xf numFmtId="0" fontId="5" fillId="0" borderId="10" xfId="0" applyFont="1" applyBorder="1" applyAlignment="1">
      <alignment horizontal="lef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1" fillId="0" borderId="13" xfId="0" applyFont="1" applyBorder="1" applyAlignment="1">
      <alignment vertical="center"/>
    </xf>
    <xf numFmtId="0" fontId="0" fillId="0" borderId="8" xfId="0" applyBorder="1" applyAlignment="1">
      <alignment vertical="center"/>
    </xf>
    <xf numFmtId="0" fontId="1" fillId="0" borderId="12" xfId="0" applyFont="1" applyBorder="1" applyAlignment="1">
      <alignment/>
    </xf>
    <xf numFmtId="0" fontId="5" fillId="0" borderId="18" xfId="0" applyFont="1" applyBorder="1" applyAlignment="1">
      <alignment horizontal="center"/>
    </xf>
    <xf numFmtId="41" fontId="0" fillId="0" borderId="0" xfId="0" applyNumberFormat="1" applyFont="1" applyBorder="1" applyAlignment="1">
      <alignment horizontal="left"/>
    </xf>
    <xf numFmtId="0" fontId="6" fillId="0" borderId="13" xfId="0" applyFont="1" applyBorder="1" applyAlignment="1">
      <alignment horizontal="center"/>
    </xf>
    <xf numFmtId="0" fontId="0" fillId="0" borderId="7" xfId="0" applyFont="1" applyBorder="1" applyAlignment="1">
      <alignment horizontal="left"/>
    </xf>
    <xf numFmtId="41" fontId="0" fillId="0" borderId="7" xfId="0" applyNumberFormat="1" applyFont="1" applyBorder="1" applyAlignment="1">
      <alignment horizontal="left"/>
    </xf>
    <xf numFmtId="0" fontId="6" fillId="0" borderId="18" xfId="0" applyFont="1" applyBorder="1" applyAlignment="1">
      <alignment horizontal="center"/>
    </xf>
    <xf numFmtId="0" fontId="0" fillId="0" borderId="10" xfId="0" applyFont="1" applyBorder="1" applyAlignment="1">
      <alignment horizontal="left"/>
    </xf>
    <xf numFmtId="41" fontId="0" fillId="0" borderId="10" xfId="0" applyNumberFormat="1" applyFont="1" applyBorder="1" applyAlignment="1">
      <alignment horizontal="left"/>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Box 3"/>
        <xdr:cNvSpPr txBox="1">
          <a:spLocks noChangeArrowheads="1"/>
        </xdr:cNvSpPr>
      </xdr:nvSpPr>
      <xdr:spPr>
        <a:xfrm>
          <a:off x="238125" y="1257300"/>
          <a:ext cx="63436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2009. The explanatory notes attached to the interim financial statements provide an explanation of events and transactions that are significant to an understanding of the changes in the financial position and performance of the Group since the year ended 30 June 2009.</a:t>
          </a:r>
        </a:p>
      </xdr:txBody>
    </xdr:sp>
    <xdr:clientData/>
  </xdr:twoCellAnchor>
  <xdr:twoCellAnchor>
    <xdr:from>
      <xdr:col>1</xdr:col>
      <xdr:colOff>0</xdr:colOff>
      <xdr:row>40</xdr:row>
      <xdr:rowOff>0</xdr:rowOff>
    </xdr:from>
    <xdr:to>
      <xdr:col>7</xdr:col>
      <xdr:colOff>885825</xdr:colOff>
      <xdr:row>41</xdr:row>
      <xdr:rowOff>9525</xdr:rowOff>
    </xdr:to>
    <xdr:sp>
      <xdr:nvSpPr>
        <xdr:cNvPr id="4" name="TextBox 5"/>
        <xdr:cNvSpPr txBox="1">
          <a:spLocks noChangeArrowheads="1"/>
        </xdr:cNvSpPr>
      </xdr:nvSpPr>
      <xdr:spPr>
        <a:xfrm>
          <a:off x="238125" y="675322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43</xdr:row>
      <xdr:rowOff>19050</xdr:rowOff>
    </xdr:from>
    <xdr:to>
      <xdr:col>7</xdr:col>
      <xdr:colOff>885825</xdr:colOff>
      <xdr:row>45</xdr:row>
      <xdr:rowOff>38100</xdr:rowOff>
    </xdr:to>
    <xdr:sp>
      <xdr:nvSpPr>
        <xdr:cNvPr id="5" name="TextBox 6"/>
        <xdr:cNvSpPr txBox="1">
          <a:spLocks noChangeArrowheads="1"/>
        </xdr:cNvSpPr>
      </xdr:nvSpPr>
      <xdr:spPr>
        <a:xfrm>
          <a:off x="228600" y="725805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46</xdr:row>
      <xdr:rowOff>142875</xdr:rowOff>
    </xdr:from>
    <xdr:to>
      <xdr:col>7</xdr:col>
      <xdr:colOff>876300</xdr:colOff>
      <xdr:row>48</xdr:row>
      <xdr:rowOff>133350</xdr:rowOff>
    </xdr:to>
    <xdr:sp>
      <xdr:nvSpPr>
        <xdr:cNvPr id="6" name="TextBox 7"/>
        <xdr:cNvSpPr txBox="1">
          <a:spLocks noChangeArrowheads="1"/>
        </xdr:cNvSpPr>
      </xdr:nvSpPr>
      <xdr:spPr>
        <a:xfrm>
          <a:off x="228600" y="7867650"/>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51</xdr:row>
      <xdr:rowOff>19050</xdr:rowOff>
    </xdr:from>
    <xdr:to>
      <xdr:col>7</xdr:col>
      <xdr:colOff>876300</xdr:colOff>
      <xdr:row>53</xdr:row>
      <xdr:rowOff>38100</xdr:rowOff>
    </xdr:to>
    <xdr:sp>
      <xdr:nvSpPr>
        <xdr:cNvPr id="7" name="TextBox 8"/>
        <xdr:cNvSpPr txBox="1">
          <a:spLocks noChangeArrowheads="1"/>
        </xdr:cNvSpPr>
      </xdr:nvSpPr>
      <xdr:spPr>
        <a:xfrm>
          <a:off x="228600" y="855345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55</xdr:row>
      <xdr:rowOff>9525</xdr:rowOff>
    </xdr:from>
    <xdr:to>
      <xdr:col>7</xdr:col>
      <xdr:colOff>885825</xdr:colOff>
      <xdr:row>57</xdr:row>
      <xdr:rowOff>28575</xdr:rowOff>
    </xdr:to>
    <xdr:sp>
      <xdr:nvSpPr>
        <xdr:cNvPr id="8" name="TextBox 9"/>
        <xdr:cNvSpPr txBox="1">
          <a:spLocks noChangeArrowheads="1"/>
        </xdr:cNvSpPr>
      </xdr:nvSpPr>
      <xdr:spPr>
        <a:xfrm>
          <a:off x="228600" y="91916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59</xdr:row>
      <xdr:rowOff>19050</xdr:rowOff>
    </xdr:from>
    <xdr:to>
      <xdr:col>7</xdr:col>
      <xdr:colOff>838200</xdr:colOff>
      <xdr:row>61</xdr:row>
      <xdr:rowOff>0</xdr:rowOff>
    </xdr:to>
    <xdr:sp>
      <xdr:nvSpPr>
        <xdr:cNvPr id="9" name="TextBox 10"/>
        <xdr:cNvSpPr txBox="1">
          <a:spLocks noChangeArrowheads="1"/>
        </xdr:cNvSpPr>
      </xdr:nvSpPr>
      <xdr:spPr>
        <a:xfrm>
          <a:off x="228600" y="9848850"/>
          <a:ext cx="63531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62</xdr:row>
      <xdr:rowOff>19050</xdr:rowOff>
    </xdr:from>
    <xdr:to>
      <xdr:col>7</xdr:col>
      <xdr:colOff>904875</xdr:colOff>
      <xdr:row>66</xdr:row>
      <xdr:rowOff>85725</xdr:rowOff>
    </xdr:to>
    <xdr:sp>
      <xdr:nvSpPr>
        <xdr:cNvPr id="10" name="TextBox 11"/>
        <xdr:cNvSpPr txBox="1">
          <a:spLocks noChangeArrowheads="1"/>
        </xdr:cNvSpPr>
      </xdr:nvSpPr>
      <xdr:spPr>
        <a:xfrm>
          <a:off x="238125" y="10334625"/>
          <a:ext cx="6410325"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69</xdr:row>
      <xdr:rowOff>19050</xdr:rowOff>
    </xdr:from>
    <xdr:to>
      <xdr:col>7</xdr:col>
      <xdr:colOff>876300</xdr:colOff>
      <xdr:row>72</xdr:row>
      <xdr:rowOff>0</xdr:rowOff>
    </xdr:to>
    <xdr:sp>
      <xdr:nvSpPr>
        <xdr:cNvPr id="11" name="TextBox 12"/>
        <xdr:cNvSpPr txBox="1">
          <a:spLocks noChangeArrowheads="1"/>
        </xdr:cNvSpPr>
      </xdr:nvSpPr>
      <xdr:spPr>
        <a:xfrm>
          <a:off x="247650" y="11477625"/>
          <a:ext cx="6372225"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73</xdr:row>
      <xdr:rowOff>28575</xdr:rowOff>
    </xdr:from>
    <xdr:to>
      <xdr:col>7</xdr:col>
      <xdr:colOff>923925</xdr:colOff>
      <xdr:row>74</xdr:row>
      <xdr:rowOff>104775</xdr:rowOff>
    </xdr:to>
    <xdr:sp>
      <xdr:nvSpPr>
        <xdr:cNvPr id="12" name="TextBox 13"/>
        <xdr:cNvSpPr txBox="1">
          <a:spLocks noChangeArrowheads="1"/>
        </xdr:cNvSpPr>
      </xdr:nvSpPr>
      <xdr:spPr>
        <a:xfrm>
          <a:off x="247650" y="12134850"/>
          <a:ext cx="641985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 except as mentioned in Note 22.</a:t>
          </a:r>
        </a:p>
      </xdr:txBody>
    </xdr:sp>
    <xdr:clientData/>
  </xdr:twoCellAnchor>
  <xdr:twoCellAnchor>
    <xdr:from>
      <xdr:col>1</xdr:col>
      <xdr:colOff>9525</xdr:colOff>
      <xdr:row>76</xdr:row>
      <xdr:rowOff>19050</xdr:rowOff>
    </xdr:from>
    <xdr:to>
      <xdr:col>7</xdr:col>
      <xdr:colOff>876300</xdr:colOff>
      <xdr:row>78</xdr:row>
      <xdr:rowOff>0</xdr:rowOff>
    </xdr:to>
    <xdr:sp>
      <xdr:nvSpPr>
        <xdr:cNvPr id="13" name="TextBox 14"/>
        <xdr:cNvSpPr txBox="1">
          <a:spLocks noChangeArrowheads="1"/>
        </xdr:cNvSpPr>
      </xdr:nvSpPr>
      <xdr:spPr>
        <a:xfrm>
          <a:off x="247650" y="12611100"/>
          <a:ext cx="637222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79</xdr:row>
      <xdr:rowOff>19050</xdr:rowOff>
    </xdr:from>
    <xdr:to>
      <xdr:col>7</xdr:col>
      <xdr:colOff>876300</xdr:colOff>
      <xdr:row>81</xdr:row>
      <xdr:rowOff>0</xdr:rowOff>
    </xdr:to>
    <xdr:sp>
      <xdr:nvSpPr>
        <xdr:cNvPr id="14" name="TextBox 15"/>
        <xdr:cNvSpPr txBox="1">
          <a:spLocks noChangeArrowheads="1"/>
        </xdr:cNvSpPr>
      </xdr:nvSpPr>
      <xdr:spPr>
        <a:xfrm>
          <a:off x="247650" y="13096875"/>
          <a:ext cx="637222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101</xdr:row>
      <xdr:rowOff>38100</xdr:rowOff>
    </xdr:from>
    <xdr:to>
      <xdr:col>7</xdr:col>
      <xdr:colOff>981075</xdr:colOff>
      <xdr:row>107</xdr:row>
      <xdr:rowOff>0</xdr:rowOff>
    </xdr:to>
    <xdr:sp>
      <xdr:nvSpPr>
        <xdr:cNvPr id="15" name="TextBox 18"/>
        <xdr:cNvSpPr txBox="1">
          <a:spLocks noChangeArrowheads="1"/>
        </xdr:cNvSpPr>
      </xdr:nvSpPr>
      <xdr:spPr>
        <a:xfrm>
          <a:off x="238125" y="16678275"/>
          <a:ext cx="6486525" cy="933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revenue for the current quarter under review of RM33.02 million represents a slight decrease of 0.30% compare to RM33.12 million registered in the preceding quarter. However, the Group recorded a higher profit before tax of RM2.29 million in the current quarter as compared to a profit before tax of RM0.53 million recorded in the preceeding quarter. The Group's higher profit before tax was mainly attributable to the higher margin on some of the new products.
</a:t>
          </a:r>
        </a:p>
      </xdr:txBody>
    </xdr:sp>
    <xdr:clientData/>
  </xdr:twoCellAnchor>
  <xdr:twoCellAnchor>
    <xdr:from>
      <xdr:col>1</xdr:col>
      <xdr:colOff>9525</xdr:colOff>
      <xdr:row>118</xdr:row>
      <xdr:rowOff>19050</xdr:rowOff>
    </xdr:from>
    <xdr:to>
      <xdr:col>7</xdr:col>
      <xdr:colOff>876300</xdr:colOff>
      <xdr:row>120</xdr:row>
      <xdr:rowOff>76200</xdr:rowOff>
    </xdr:to>
    <xdr:sp>
      <xdr:nvSpPr>
        <xdr:cNvPr id="16" name="TextBox 19"/>
        <xdr:cNvSpPr txBox="1">
          <a:spLocks noChangeArrowheads="1"/>
        </xdr:cNvSpPr>
      </xdr:nvSpPr>
      <xdr:spPr>
        <a:xfrm>
          <a:off x="247650" y="19411950"/>
          <a:ext cx="6372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1</xdr:col>
      <xdr:colOff>0</xdr:colOff>
      <xdr:row>154</xdr:row>
      <xdr:rowOff>0</xdr:rowOff>
    </xdr:from>
    <xdr:to>
      <xdr:col>7</xdr:col>
      <xdr:colOff>866775</xdr:colOff>
      <xdr:row>155</xdr:row>
      <xdr:rowOff>0</xdr:rowOff>
    </xdr:to>
    <xdr:sp>
      <xdr:nvSpPr>
        <xdr:cNvPr id="17" name="TextBox 21"/>
        <xdr:cNvSpPr txBox="1">
          <a:spLocks noChangeArrowheads="1"/>
        </xdr:cNvSpPr>
      </xdr:nvSpPr>
      <xdr:spPr>
        <a:xfrm>
          <a:off x="238125" y="25250775"/>
          <a:ext cx="637222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139</xdr:row>
      <xdr:rowOff>76200</xdr:rowOff>
    </xdr:from>
    <xdr:to>
      <xdr:col>7</xdr:col>
      <xdr:colOff>876300</xdr:colOff>
      <xdr:row>153</xdr:row>
      <xdr:rowOff>0</xdr:rowOff>
    </xdr:to>
    <xdr:sp>
      <xdr:nvSpPr>
        <xdr:cNvPr id="18" name="TextBox 22"/>
        <xdr:cNvSpPr txBox="1">
          <a:spLocks noChangeArrowheads="1"/>
        </xdr:cNvSpPr>
      </xdr:nvSpPr>
      <xdr:spPr>
        <a:xfrm>
          <a:off x="247650" y="22898100"/>
          <a:ext cx="6372225" cy="2190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below, there were no sale of unquoted investments and / or properties for the current financial period to date:-
During the current quarter under review, Metro Court Sdn Bhd, a wholly-owned subsidiary of SHH Resources Holdings Berhad completed the disposal of properties in Mukim Sungai Raya District of Muar, Johor for a cash consideration of RM4,800,000, resulting in a gain of approximately RM1.17 million.
On 7 December 2009, Metro Court Sdn Bhd has entered into Sale and Purchase Agreement with Poh Huat International Sdn Bhd for the disposal of freehold land and building held under Title No. 1483 measuring 0.3794 hectare for a total cash consideration of RM380,000. The property is situated in Mukim Sungai Terap, District of Muar, State of Johor bearing a postal address known as Lot No. 110, EMR No. 45, Mukim of Sungai Terap, Muar, Johor. The disposal is estimated to be completed within 3 months from the date of the Sale and Purchase Agreement.
</a:t>
          </a:r>
        </a:p>
      </xdr:txBody>
    </xdr:sp>
    <xdr:clientData/>
  </xdr:twoCellAnchor>
  <xdr:twoCellAnchor>
    <xdr:from>
      <xdr:col>1</xdr:col>
      <xdr:colOff>0</xdr:colOff>
      <xdr:row>190</xdr:row>
      <xdr:rowOff>0</xdr:rowOff>
    </xdr:from>
    <xdr:to>
      <xdr:col>7</xdr:col>
      <xdr:colOff>866775</xdr:colOff>
      <xdr:row>192</xdr:row>
      <xdr:rowOff>85725</xdr:rowOff>
    </xdr:to>
    <xdr:sp>
      <xdr:nvSpPr>
        <xdr:cNvPr id="19" name="TextBox 24"/>
        <xdr:cNvSpPr txBox="1">
          <a:spLocks noChangeArrowheads="1"/>
        </xdr:cNvSpPr>
      </xdr:nvSpPr>
      <xdr:spPr>
        <a:xfrm>
          <a:off x="238125" y="31099125"/>
          <a:ext cx="637222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to sell USD dollars with a licensed bank:</a:t>
          </a:r>
        </a:p>
      </xdr:txBody>
    </xdr:sp>
    <xdr:clientData/>
  </xdr:twoCellAnchor>
  <xdr:twoCellAnchor>
    <xdr:from>
      <xdr:col>1</xdr:col>
      <xdr:colOff>19050</xdr:colOff>
      <xdr:row>168</xdr:row>
      <xdr:rowOff>161925</xdr:rowOff>
    </xdr:from>
    <xdr:to>
      <xdr:col>7</xdr:col>
      <xdr:colOff>885825</xdr:colOff>
      <xdr:row>170</xdr:row>
      <xdr:rowOff>142875</xdr:rowOff>
    </xdr:to>
    <xdr:sp>
      <xdr:nvSpPr>
        <xdr:cNvPr id="20" name="TextBox 25"/>
        <xdr:cNvSpPr txBox="1">
          <a:spLocks noChangeArrowheads="1"/>
        </xdr:cNvSpPr>
      </xdr:nvSpPr>
      <xdr:spPr>
        <a:xfrm>
          <a:off x="257175" y="27689175"/>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RM6.538 million denominated in US Dollars.</a:t>
          </a:r>
        </a:p>
      </xdr:txBody>
    </xdr:sp>
    <xdr:clientData/>
  </xdr:twoCellAnchor>
  <xdr:twoCellAnchor>
    <xdr:from>
      <xdr:col>1</xdr:col>
      <xdr:colOff>0</xdr:colOff>
      <xdr:row>207</xdr:row>
      <xdr:rowOff>9525</xdr:rowOff>
    </xdr:from>
    <xdr:to>
      <xdr:col>7</xdr:col>
      <xdr:colOff>866775</xdr:colOff>
      <xdr:row>217</xdr:row>
      <xdr:rowOff>0</xdr:rowOff>
    </xdr:to>
    <xdr:sp>
      <xdr:nvSpPr>
        <xdr:cNvPr id="21" name="TextBox 26"/>
        <xdr:cNvSpPr txBox="1">
          <a:spLocks noChangeArrowheads="1"/>
        </xdr:cNvSpPr>
      </xdr:nvSpPr>
      <xdr:spPr>
        <a:xfrm>
          <a:off x="238125" y="33966150"/>
          <a:ext cx="6372225" cy="1609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as to date, there is no further development on the above case.</a:t>
          </a:r>
        </a:p>
      </xdr:txBody>
    </xdr:sp>
    <xdr:clientData/>
  </xdr:twoCellAnchor>
  <xdr:twoCellAnchor>
    <xdr:from>
      <xdr:col>1</xdr:col>
      <xdr:colOff>0</xdr:colOff>
      <xdr:row>219</xdr:row>
      <xdr:rowOff>9525</xdr:rowOff>
    </xdr:from>
    <xdr:to>
      <xdr:col>7</xdr:col>
      <xdr:colOff>866775</xdr:colOff>
      <xdr:row>220</xdr:row>
      <xdr:rowOff>142875</xdr:rowOff>
    </xdr:to>
    <xdr:sp>
      <xdr:nvSpPr>
        <xdr:cNvPr id="22" name="TextBox 27"/>
        <xdr:cNvSpPr txBox="1">
          <a:spLocks noChangeArrowheads="1"/>
        </xdr:cNvSpPr>
      </xdr:nvSpPr>
      <xdr:spPr>
        <a:xfrm>
          <a:off x="238125" y="35909250"/>
          <a:ext cx="637222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108</xdr:row>
      <xdr:rowOff>66675</xdr:rowOff>
    </xdr:from>
    <xdr:to>
      <xdr:col>7</xdr:col>
      <xdr:colOff>885825</xdr:colOff>
      <xdr:row>117</xdr:row>
      <xdr:rowOff>0</xdr:rowOff>
    </xdr:to>
    <xdr:sp>
      <xdr:nvSpPr>
        <xdr:cNvPr id="23" name="TextBox 28"/>
        <xdr:cNvSpPr txBox="1">
          <a:spLocks noChangeArrowheads="1"/>
        </xdr:cNvSpPr>
      </xdr:nvSpPr>
      <xdr:spPr>
        <a:xfrm>
          <a:off x="238125" y="17840325"/>
          <a:ext cx="6391275" cy="1390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lingering uncertainty in the recovery of the US and world economy continues to weigh on consumer confidence and spending. Rising unemployment rate and continued tightening of credit will also prolong the pace of recovery of world economy. The operation environment is expected to remain challenging with weaknesses in the global demand. However, there are positive signs emerging from the global furniture trade, with distributors and retailers progressively drawing down their inventory, manufacturers have started to receive increase in orders at gradual rate.  The Group will continue to improve its production efficiency and implement other cost-cutting strategies to strengthen operational competency and to maintain price competitiveness.</a:t>
          </a:r>
        </a:p>
      </xdr:txBody>
    </xdr:sp>
    <xdr:clientData/>
  </xdr:twoCellAnchor>
  <xdr:twoCellAnchor>
    <xdr:from>
      <xdr:col>1</xdr:col>
      <xdr:colOff>9525</xdr:colOff>
      <xdr:row>173</xdr:row>
      <xdr:rowOff>0</xdr:rowOff>
    </xdr:from>
    <xdr:to>
      <xdr:col>7</xdr:col>
      <xdr:colOff>876300</xdr:colOff>
      <xdr:row>187</xdr:row>
      <xdr:rowOff>152400</xdr:rowOff>
    </xdr:to>
    <xdr:sp>
      <xdr:nvSpPr>
        <xdr:cNvPr id="24" name="TextBox 29"/>
        <xdr:cNvSpPr txBox="1">
          <a:spLocks noChangeArrowheads="1"/>
        </xdr:cNvSpPr>
      </xdr:nvSpPr>
      <xdr:spPr>
        <a:xfrm>
          <a:off x="247650" y="28346400"/>
          <a:ext cx="6372225" cy="2419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 except for the following: 
On 4 May 2009, Metro Court Sdn Bhd ("the Vendor/Company"), a wholly-owned subsidiary of SHH Resources Holdings Berhad, entered into a Sale and Purchase Agreement ("SPA") with Favourite Design Sdn Bhd ("the Purchaser") for the disposal of 2 pieces of land in Mukim Sungai Raya District of Muar, Johor together with factory buildings and the kiln drying plant thereon ("the Properties") for a cash consideration of RM4,800,000. The disposal is subject to the consent of the State Authority to transfer the Properties from the Vendor to the Purchaser. 
The consent of State Land Office has been obtained on 10 Jun 2009 and 16 Jun 2009 respectively for the transfer of the land titles. With the consent of the State Land Office having been obtained, the conditions precedent stated under the Sale and Purchase Agreement has been fulfilled. 
The balance disposal consideration of RM4,320,000 has been received from the purchaser in October 2009, and as such the Disposal of Properties is completed. 
</a:t>
          </a:r>
        </a:p>
      </xdr:txBody>
    </xdr:sp>
    <xdr:clientData/>
  </xdr:twoCellAnchor>
  <xdr:twoCellAnchor>
    <xdr:from>
      <xdr:col>1</xdr:col>
      <xdr:colOff>47625</xdr:colOff>
      <xdr:row>199</xdr:row>
      <xdr:rowOff>0</xdr:rowOff>
    </xdr:from>
    <xdr:to>
      <xdr:col>7</xdr:col>
      <xdr:colOff>895350</xdr:colOff>
      <xdr:row>204</xdr:row>
      <xdr:rowOff>85725</xdr:rowOff>
    </xdr:to>
    <xdr:sp>
      <xdr:nvSpPr>
        <xdr:cNvPr id="25" name="TextBox 30"/>
        <xdr:cNvSpPr txBox="1">
          <a:spLocks noChangeArrowheads="1"/>
        </xdr:cNvSpPr>
      </xdr:nvSpPr>
      <xdr:spPr>
        <a:xfrm>
          <a:off x="285750" y="32651700"/>
          <a:ext cx="6353175" cy="8953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were executed with a creditworthy licensed bank in Malaysia and the possibility of non performance by the licensed bank is remote on the basis of its financial strength.
</a:t>
          </a:r>
        </a:p>
      </xdr:txBody>
    </xdr:sp>
    <xdr:clientData/>
  </xdr:twoCellAnchor>
  <xdr:twoCellAnchor>
    <xdr:from>
      <xdr:col>1</xdr:col>
      <xdr:colOff>47625</xdr:colOff>
      <xdr:row>82</xdr:row>
      <xdr:rowOff>57150</xdr:rowOff>
    </xdr:from>
    <xdr:to>
      <xdr:col>7</xdr:col>
      <xdr:colOff>933450</xdr:colOff>
      <xdr:row>100</xdr:row>
      <xdr:rowOff>0</xdr:rowOff>
    </xdr:to>
    <xdr:sp>
      <xdr:nvSpPr>
        <xdr:cNvPr id="26" name="TextBox 32"/>
        <xdr:cNvSpPr txBox="1">
          <a:spLocks noChangeArrowheads="1"/>
        </xdr:cNvSpPr>
      </xdr:nvSpPr>
      <xdr:spPr>
        <a:xfrm>
          <a:off x="285750" y="13620750"/>
          <a:ext cx="6391275" cy="2857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For the current quarter under review, the Group's revenue of RM33.02 million is 18% lower than RM40.13 million registered in the preceding year's corresponding quarter. However, the Group recorded a higher profit before tax of RM2.29 million in the current quarter as compared to a profit before tax of RM1.19 million in the preceding year's corresponding quarter. 
For the 6 months period under review, the Group's revenue reduced by 15% to RM66.14 million as compared to RM78.19 million recorded in the preceding year's corresponding period. However, the Group recorded a higher profit before tax of RM2.83 million compared to a loss before tax of RM1.73 million in the preceding year's corresponding period. 
The higher profit before tax incurred were mainly attributable to the effective cost control measures implemented and lower raw material cost.
During the current quarter under review, the Group has recorded a higher other operating income as a result of the disposal of properties in Mukim Sungai Raya, Muar with a gain of RM1.17 million. The Group has also recorded a higher operating expenses due to the write off of goodwill on consolidation in respect of investment in Metro Court Sdn Bhd, amounting to RM1.17 million.</a:t>
          </a:r>
        </a:p>
      </xdr:txBody>
    </xdr:sp>
    <xdr:clientData/>
  </xdr:twoCellAnchor>
  <xdr:twoCellAnchor>
    <xdr:from>
      <xdr:col>0</xdr:col>
      <xdr:colOff>228600</xdr:colOff>
      <xdr:row>59</xdr:row>
      <xdr:rowOff>19050</xdr:rowOff>
    </xdr:from>
    <xdr:to>
      <xdr:col>7</xdr:col>
      <xdr:colOff>857250</xdr:colOff>
      <xdr:row>60</xdr:row>
      <xdr:rowOff>38100</xdr:rowOff>
    </xdr:to>
    <xdr:sp>
      <xdr:nvSpPr>
        <xdr:cNvPr id="27" name="TextBox 33"/>
        <xdr:cNvSpPr txBox="1">
          <a:spLocks noChangeArrowheads="1"/>
        </xdr:cNvSpPr>
      </xdr:nvSpPr>
      <xdr:spPr>
        <a:xfrm>
          <a:off x="228600" y="98488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866775</xdr:colOff>
      <xdr:row>38</xdr:row>
      <xdr:rowOff>57150</xdr:rowOff>
    </xdr:to>
    <xdr:sp>
      <xdr:nvSpPr>
        <xdr:cNvPr id="28" name="TextBox 34"/>
        <xdr:cNvSpPr txBox="1">
          <a:spLocks noChangeArrowheads="1"/>
        </xdr:cNvSpPr>
      </xdr:nvSpPr>
      <xdr:spPr>
        <a:xfrm>
          <a:off x="257175" y="2905125"/>
          <a:ext cx="6353175" cy="3581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2009 except for the adoption of FRS 8 - Operating Segments which became effective for financial periods beginning on and after 1 July 2009. The adoption of FRS 8 does not have any significant financial impact on the Group.
The Group has not early adopted FRS 7, revised FRS 101, FRS 123, 139, Amendments to FRS 1 and 127, Amendment to FRS 132, Amendment to FRS 139, FRS 7 and Issues Committee ("IC") Interpretations 9, IC Interpretation 10 and IC Interpretation 13 which have been issued but not yet effective. It is anticipated that the adoption of the mentioned Standards and Interpretations does not have significant impact on the financial statements of the Group except for additional disclosure requirements. 
By virtue of the exemption provided for in FRS 139, the possible impact of applying the standard, if any, need not be disclosed.
Improvements to FRSs (2009) announced on 15 September 2009 that are not yet effective and have not been early adopted by the Group are Amendments to FRS 5, 7, 107, 108, 110, 116, 117, 118, 123, 127, 128, 134, 136, 138, 140. The expected impact of the Improvements to FRSs (2009) is being assessed by the Group. 
The FRS 4, Amendments to FRS 2, 8, 119, IC Interpretations 11, 14 and Improvement to FRSs (2009) on amendment to FRS 120, 129 and 131 are not yet effective and have not been adopted by the Group as they are not relevant to the Group's operations.
</a:t>
          </a:r>
        </a:p>
      </xdr:txBody>
    </xdr:sp>
    <xdr:clientData/>
  </xdr:twoCellAnchor>
  <xdr:twoCellAnchor>
    <xdr:from>
      <xdr:col>0</xdr:col>
      <xdr:colOff>200025</xdr:colOff>
      <xdr:row>134</xdr:row>
      <xdr:rowOff>57150</xdr:rowOff>
    </xdr:from>
    <xdr:to>
      <xdr:col>7</xdr:col>
      <xdr:colOff>857250</xdr:colOff>
      <xdr:row>136</xdr:row>
      <xdr:rowOff>76200</xdr:rowOff>
    </xdr:to>
    <xdr:sp>
      <xdr:nvSpPr>
        <xdr:cNvPr id="29" name="TextBox 40"/>
        <xdr:cNvSpPr txBox="1">
          <a:spLocks noChangeArrowheads="1"/>
        </xdr:cNvSpPr>
      </xdr:nvSpPr>
      <xdr:spPr>
        <a:xfrm>
          <a:off x="200025" y="2205990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lower than the Income Tax rate of 25% due to utilisation of unabsorbed reinvestment allowance and capital allowance.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view="pageBreakPreview" zoomScaleSheetLayoutView="100" workbookViewId="0" topLeftCell="A37">
      <selection activeCell="N37" sqref="N37"/>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19</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4" t="s">
        <v>0</v>
      </c>
      <c r="D8" s="185"/>
      <c r="E8" s="186"/>
      <c r="F8" s="13"/>
      <c r="G8" s="15"/>
      <c r="H8" s="184" t="s">
        <v>1</v>
      </c>
      <c r="I8" s="185"/>
      <c r="J8" s="187"/>
      <c r="K8" s="16"/>
    </row>
    <row r="9" spans="1:11" ht="15" customHeight="1">
      <c r="A9" s="53"/>
      <c r="B9" s="13"/>
      <c r="C9" s="13"/>
      <c r="D9" s="13"/>
      <c r="E9" s="13"/>
      <c r="F9" s="13"/>
      <c r="G9" s="15"/>
      <c r="H9" s="13"/>
      <c r="I9" s="13"/>
      <c r="J9" s="14"/>
      <c r="K9" s="16"/>
    </row>
    <row r="10" spans="1:11" ht="40.5">
      <c r="A10" s="53"/>
      <c r="B10" s="13"/>
      <c r="C10" s="188" t="s">
        <v>105</v>
      </c>
      <c r="D10" s="181"/>
      <c r="E10" s="188" t="s">
        <v>106</v>
      </c>
      <c r="F10" s="182"/>
      <c r="G10" s="183"/>
      <c r="H10" s="188" t="s">
        <v>112</v>
      </c>
      <c r="I10" s="181"/>
      <c r="J10" s="188" t="s">
        <v>107</v>
      </c>
      <c r="K10" s="16"/>
    </row>
    <row r="11" spans="1:11" ht="15" customHeight="1">
      <c r="A11" s="53"/>
      <c r="B11" s="13"/>
      <c r="C11" s="196" t="s">
        <v>158</v>
      </c>
      <c r="D11" s="17"/>
      <c r="E11" s="189" t="s">
        <v>159</v>
      </c>
      <c r="F11" s="13"/>
      <c r="G11" s="15"/>
      <c r="H11" s="196" t="s">
        <v>158</v>
      </c>
      <c r="I11" s="17"/>
      <c r="J11" s="189" t="s">
        <v>159</v>
      </c>
      <c r="K11" s="16"/>
    </row>
    <row r="12" spans="1:11" ht="15" customHeight="1">
      <c r="A12" s="53"/>
      <c r="B12" s="13"/>
      <c r="C12" s="190" t="s">
        <v>3</v>
      </c>
      <c r="D12" s="17"/>
      <c r="E12" s="190" t="s">
        <v>3</v>
      </c>
      <c r="F12" s="13"/>
      <c r="G12" s="15"/>
      <c r="H12" s="190" t="s">
        <v>3</v>
      </c>
      <c r="I12" s="17"/>
      <c r="J12" s="190"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33019</v>
      </c>
      <c r="D14" s="14"/>
      <c r="E14" s="14">
        <v>40126</v>
      </c>
      <c r="F14" s="14"/>
      <c r="G14" s="95"/>
      <c r="H14" s="14">
        <v>66140</v>
      </c>
      <c r="I14" s="14"/>
      <c r="J14" s="14">
        <v>78188</v>
      </c>
      <c r="K14" s="19"/>
      <c r="L14" s="18"/>
    </row>
    <row r="15" spans="1:12" s="20" customFormat="1" ht="15" customHeight="1">
      <c r="A15" s="54"/>
      <c r="B15" s="13" t="s">
        <v>83</v>
      </c>
      <c r="C15" s="14">
        <v>-27836</v>
      </c>
      <c r="D15" s="14"/>
      <c r="E15" s="14">
        <v>-35565</v>
      </c>
      <c r="F15" s="14"/>
      <c r="G15" s="95"/>
      <c r="H15" s="14">
        <v>-57607</v>
      </c>
      <c r="I15" s="14"/>
      <c r="J15" s="14">
        <v>-72576</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84</v>
      </c>
      <c r="C17" s="14">
        <f>SUM(C14:C16)</f>
        <v>5183</v>
      </c>
      <c r="D17" s="14"/>
      <c r="E17" s="14">
        <f>SUM(E14:E16)</f>
        <v>4561</v>
      </c>
      <c r="F17" s="14"/>
      <c r="G17" s="95"/>
      <c r="H17" s="14">
        <f>SUM(H14:H16)</f>
        <v>8533</v>
      </c>
      <c r="I17" s="14">
        <f>SUM(I14:I16)</f>
        <v>0</v>
      </c>
      <c r="J17" s="14">
        <f>SUM(J14:J16)</f>
        <v>5612</v>
      </c>
      <c r="K17" s="19"/>
      <c r="L17" s="18"/>
    </row>
    <row r="18" spans="1:12" s="20" customFormat="1" ht="15" customHeight="1">
      <c r="A18" s="54"/>
      <c r="B18" s="13" t="s">
        <v>18</v>
      </c>
      <c r="C18" s="14">
        <v>1349</v>
      </c>
      <c r="D18" s="14"/>
      <c r="E18" s="14">
        <v>133</v>
      </c>
      <c r="F18" s="14"/>
      <c r="G18" s="95"/>
      <c r="H18" s="14">
        <v>1537</v>
      </c>
      <c r="I18" s="14"/>
      <c r="J18" s="14">
        <v>287</v>
      </c>
      <c r="K18" s="19"/>
      <c r="L18" s="18"/>
    </row>
    <row r="19" spans="1:12" s="20" customFormat="1" ht="15" customHeight="1">
      <c r="A19" s="54"/>
      <c r="B19" s="93" t="s">
        <v>9</v>
      </c>
      <c r="C19" s="14">
        <v>-4098</v>
      </c>
      <c r="D19" s="14"/>
      <c r="E19" s="14">
        <v>-3113</v>
      </c>
      <c r="F19" s="14"/>
      <c r="G19" s="95"/>
      <c r="H19" s="14">
        <v>-6896</v>
      </c>
      <c r="I19" s="14"/>
      <c r="J19" s="14">
        <v>-6877</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10</v>
      </c>
      <c r="C21" s="14">
        <f>SUM(C17:C19)</f>
        <v>2434</v>
      </c>
      <c r="D21" s="14"/>
      <c r="E21" s="14">
        <f>SUM(E17:E19)</f>
        <v>1581</v>
      </c>
      <c r="F21" s="96"/>
      <c r="G21" s="14"/>
      <c r="H21" s="14">
        <f>SUM(H17:H19)</f>
        <v>3174</v>
      </c>
      <c r="I21" s="14"/>
      <c r="J21" s="14">
        <f>SUM(J17:J19)</f>
        <v>-978</v>
      </c>
      <c r="K21" s="19"/>
      <c r="L21" s="18"/>
    </row>
    <row r="22" spans="1:12" s="20" customFormat="1" ht="15" customHeight="1">
      <c r="A22" s="54"/>
      <c r="B22" s="149" t="s">
        <v>11</v>
      </c>
      <c r="C22" s="14">
        <v>-142</v>
      </c>
      <c r="D22" s="14"/>
      <c r="E22" s="14">
        <v>-390</v>
      </c>
      <c r="F22" s="96"/>
      <c r="G22" s="14"/>
      <c r="H22" s="14">
        <v>-348</v>
      </c>
      <c r="I22" s="14"/>
      <c r="J22" s="14">
        <v>-756</v>
      </c>
      <c r="K22" s="19"/>
      <c r="L22" s="18"/>
    </row>
    <row r="23" spans="1:12" s="20" customFormat="1" ht="15" customHeight="1">
      <c r="A23" s="54"/>
      <c r="B23" s="149" t="s">
        <v>124</v>
      </c>
      <c r="C23" s="14">
        <v>0</v>
      </c>
      <c r="D23" s="14"/>
      <c r="E23" s="14">
        <v>0</v>
      </c>
      <c r="F23" s="96"/>
      <c r="G23" s="14"/>
      <c r="H23" s="14">
        <v>0</v>
      </c>
      <c r="I23" s="14"/>
      <c r="J23" s="14">
        <v>0</v>
      </c>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12</v>
      </c>
      <c r="C26" s="14">
        <f>SUM(C21:C23)</f>
        <v>2292</v>
      </c>
      <c r="D26" s="14"/>
      <c r="E26" s="14">
        <f>SUM(E21:E23)</f>
        <v>1191</v>
      </c>
      <c r="F26" s="96"/>
      <c r="G26" s="14"/>
      <c r="H26" s="14">
        <f>SUM(H21:H22)</f>
        <v>2826</v>
      </c>
      <c r="I26" s="14"/>
      <c r="J26" s="14">
        <f>SUM(J21:J23)</f>
        <v>-1734</v>
      </c>
      <c r="K26" s="19"/>
      <c r="L26" s="18"/>
    </row>
    <row r="27" spans="1:12" s="20" customFormat="1" ht="15" customHeight="1">
      <c r="A27" s="54"/>
      <c r="B27" s="149" t="s">
        <v>13</v>
      </c>
      <c r="C27" s="14">
        <v>-482</v>
      </c>
      <c r="D27" s="14"/>
      <c r="E27" s="14">
        <v>-107</v>
      </c>
      <c r="F27" s="96"/>
      <c r="G27" s="14"/>
      <c r="H27" s="14">
        <v>-662</v>
      </c>
      <c r="I27" s="14"/>
      <c r="J27" s="14">
        <v>-116</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115</v>
      </c>
      <c r="C29" s="14">
        <f>SUM(C26:C27)</f>
        <v>1810</v>
      </c>
      <c r="D29" s="14"/>
      <c r="E29" s="14">
        <f>SUM(E26:E27)</f>
        <v>1084</v>
      </c>
      <c r="F29" s="96"/>
      <c r="G29" s="14"/>
      <c r="H29" s="14">
        <f>SUM(H26:H27)</f>
        <v>2164</v>
      </c>
      <c r="I29" s="14"/>
      <c r="J29" s="14">
        <f>SUM(J26:J27)</f>
        <v>-1850</v>
      </c>
      <c r="K29" s="19"/>
      <c r="L29" s="18"/>
    </row>
    <row r="30" spans="1:12" s="20" customFormat="1" ht="9" customHeight="1" thickBot="1">
      <c r="A30" s="54"/>
      <c r="B30" s="149"/>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66" t="s">
        <v>113</v>
      </c>
      <c r="C32" s="11">
        <v>1810</v>
      </c>
      <c r="D32" s="11"/>
      <c r="E32" s="14">
        <v>1084</v>
      </c>
      <c r="F32" s="96"/>
      <c r="G32" s="14"/>
      <c r="H32" s="14">
        <v>2164</v>
      </c>
      <c r="I32" s="14"/>
      <c r="J32" s="14">
        <v>-1850</v>
      </c>
      <c r="K32" s="23"/>
    </row>
    <row r="33" spans="1:12" s="20" customFormat="1" ht="15" customHeight="1">
      <c r="A33" s="54"/>
      <c r="B33" s="149" t="s">
        <v>14</v>
      </c>
      <c r="C33" s="14">
        <v>0</v>
      </c>
      <c r="D33" s="14"/>
      <c r="E33" s="14">
        <v>0</v>
      </c>
      <c r="F33" s="96"/>
      <c r="G33" s="14"/>
      <c r="H33" s="14">
        <v>0</v>
      </c>
      <c r="I33" s="14"/>
      <c r="J33" s="14">
        <v>0</v>
      </c>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1810</v>
      </c>
      <c r="D35" s="14"/>
      <c r="E35" s="14">
        <f>SUM(E32:E34)</f>
        <v>1084</v>
      </c>
      <c r="F35" s="96"/>
      <c r="G35" s="14"/>
      <c r="H35" s="14">
        <f>SUM(H32:H34)</f>
        <v>2164</v>
      </c>
      <c r="I35" s="14"/>
      <c r="J35" s="14">
        <f>SUM(J32:J34)</f>
        <v>-1850</v>
      </c>
      <c r="K35" s="19"/>
      <c r="L35" s="18"/>
    </row>
    <row r="36" spans="1:12" s="20" customFormat="1" ht="9" customHeight="1" thickBot="1">
      <c r="A36" s="54"/>
      <c r="B36" s="149"/>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15</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73</v>
      </c>
      <c r="C40" s="70">
        <f>+C29/'Balance Sheet'!F30*100</f>
        <v>3.620144805792232</v>
      </c>
      <c r="D40" s="11"/>
      <c r="E40" s="100">
        <f>+E29/'Balance Sheet'!I30*100</f>
        <v>2.1680867234689387</v>
      </c>
      <c r="F40" s="96"/>
      <c r="G40" s="14"/>
      <c r="H40" s="100">
        <f>+H29/'Balance Sheet'!F30*100</f>
        <v>4.328173126925077</v>
      </c>
      <c r="I40" s="14"/>
      <c r="J40" s="100">
        <f>+J29/'Balance Sheet'!I30*100</f>
        <v>-3.7001480059202367</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16</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78</v>
      </c>
      <c r="C47" s="70">
        <v>0</v>
      </c>
      <c r="D47" s="11"/>
      <c r="E47" s="11">
        <v>0</v>
      </c>
      <c r="F47" s="25"/>
      <c r="G47" s="11"/>
      <c r="H47" s="70">
        <v>0</v>
      </c>
      <c r="I47" s="11"/>
      <c r="J47" s="70">
        <v>0</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17</v>
      </c>
      <c r="C51" s="11"/>
      <c r="D51" s="11"/>
      <c r="E51" s="11"/>
      <c r="F51" s="11"/>
      <c r="G51" s="11"/>
      <c r="H51" s="11"/>
      <c r="I51" s="11"/>
      <c r="J51" s="11"/>
      <c r="K51" s="23"/>
    </row>
    <row r="52" spans="1:11" ht="15" customHeight="1">
      <c r="A52" s="53"/>
      <c r="B52" s="30" t="s">
        <v>146</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workbookViewId="0" topLeftCell="A1">
      <selection activeCell="M49" sqref="M49"/>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20</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1" t="s">
        <v>109</v>
      </c>
      <c r="G8" s="34"/>
      <c r="H8" s="35"/>
      <c r="I8" s="191" t="s">
        <v>108</v>
      </c>
      <c r="J8" s="107"/>
    </row>
    <row r="9" spans="1:10" s="20" customFormat="1" ht="15" customHeight="1">
      <c r="A9" s="54"/>
      <c r="B9" s="22"/>
      <c r="C9" s="22"/>
      <c r="D9" s="31"/>
      <c r="E9" s="34"/>
      <c r="F9" s="192" t="str">
        <f>+'Income Statement'!C11</f>
        <v>31.12.2009</v>
      </c>
      <c r="G9" s="34"/>
      <c r="H9" s="35"/>
      <c r="I9" s="192" t="s">
        <v>134</v>
      </c>
      <c r="J9" s="107"/>
    </row>
    <row r="10" spans="1:10" s="20" customFormat="1" ht="15" customHeight="1">
      <c r="A10" s="54"/>
      <c r="B10" s="22"/>
      <c r="C10" s="22"/>
      <c r="D10" s="31"/>
      <c r="E10" s="34"/>
      <c r="F10" s="193" t="s">
        <v>3</v>
      </c>
      <c r="G10" s="34"/>
      <c r="H10" s="35"/>
      <c r="I10" s="193" t="s">
        <v>3</v>
      </c>
      <c r="J10" s="107"/>
    </row>
    <row r="11" spans="1:10" s="20" customFormat="1" ht="15" customHeight="1">
      <c r="A11" s="54"/>
      <c r="B11" s="30" t="s">
        <v>85</v>
      </c>
      <c r="C11" s="22"/>
      <c r="D11" s="34"/>
      <c r="E11" s="34"/>
      <c r="F11" s="36"/>
      <c r="G11" s="36"/>
      <c r="H11" s="37"/>
      <c r="I11" s="220" t="s">
        <v>128</v>
      </c>
      <c r="J11" s="108"/>
    </row>
    <row r="12" spans="1:10" s="20" customFormat="1" ht="15" customHeight="1">
      <c r="A12" s="54"/>
      <c r="B12" s="30" t="s">
        <v>86</v>
      </c>
      <c r="C12" s="22"/>
      <c r="D12" s="34"/>
      <c r="E12" s="34"/>
      <c r="F12" s="36"/>
      <c r="G12" s="36"/>
      <c r="H12" s="37"/>
      <c r="I12" s="36"/>
      <c r="J12" s="108"/>
    </row>
    <row r="13" spans="1:10" ht="15" customHeight="1">
      <c r="A13" s="53"/>
      <c r="B13" s="13" t="s">
        <v>141</v>
      </c>
      <c r="C13" s="13"/>
      <c r="D13" s="32"/>
      <c r="E13" s="32"/>
      <c r="F13" s="38">
        <v>44386</v>
      </c>
      <c r="G13" s="39"/>
      <c r="H13" s="40"/>
      <c r="I13" s="38">
        <v>45892</v>
      </c>
      <c r="J13" s="106"/>
    </row>
    <row r="14" spans="1:10" ht="15" customHeight="1">
      <c r="A14" s="53"/>
      <c r="B14" s="93" t="s">
        <v>142</v>
      </c>
      <c r="C14" s="13"/>
      <c r="D14" s="32"/>
      <c r="E14" s="32"/>
      <c r="F14" s="38">
        <v>7605</v>
      </c>
      <c r="G14" s="39"/>
      <c r="H14" s="40"/>
      <c r="I14" s="38">
        <v>7690</v>
      </c>
      <c r="J14" s="106"/>
    </row>
    <row r="15" spans="1:10" ht="15" customHeight="1">
      <c r="A15" s="53"/>
      <c r="B15" s="13" t="s">
        <v>143</v>
      </c>
      <c r="C15" s="13"/>
      <c r="D15" s="32"/>
      <c r="E15" s="32"/>
      <c r="F15" s="38">
        <v>316</v>
      </c>
      <c r="G15" s="39"/>
      <c r="H15" s="40"/>
      <c r="I15" s="38">
        <v>316</v>
      </c>
      <c r="J15" s="106"/>
    </row>
    <row r="16" spans="1:10" ht="15" customHeight="1">
      <c r="A16" s="53"/>
      <c r="B16" s="13" t="s">
        <v>144</v>
      </c>
      <c r="C16" s="13"/>
      <c r="D16" s="32"/>
      <c r="E16" s="32"/>
      <c r="F16" s="38">
        <v>0</v>
      </c>
      <c r="G16" s="39"/>
      <c r="H16" s="40"/>
      <c r="I16" s="38">
        <v>1167</v>
      </c>
      <c r="J16" s="106"/>
    </row>
    <row r="17" spans="1:10" ht="15" customHeight="1">
      <c r="A17" s="53"/>
      <c r="B17" s="13"/>
      <c r="C17" s="13"/>
      <c r="D17" s="32"/>
      <c r="E17" s="32"/>
      <c r="F17" s="58">
        <f>SUM(F13:F16)</f>
        <v>52307</v>
      </c>
      <c r="G17" s="39"/>
      <c r="H17" s="40"/>
      <c r="I17" s="58">
        <f>SUM(I13:I16)</f>
        <v>55065</v>
      </c>
      <c r="J17" s="106"/>
    </row>
    <row r="18" spans="1:10" ht="15" customHeight="1">
      <c r="A18" s="53"/>
      <c r="B18" s="30" t="s">
        <v>5</v>
      </c>
      <c r="C18" s="13"/>
      <c r="D18" s="32"/>
      <c r="E18" s="32"/>
      <c r="F18" s="38"/>
      <c r="G18" s="39"/>
      <c r="H18" s="40"/>
      <c r="I18" s="38"/>
      <c r="J18" s="106"/>
    </row>
    <row r="19" spans="1:10" ht="15" customHeight="1">
      <c r="A19" s="53"/>
      <c r="B19" s="13" t="s">
        <v>135</v>
      </c>
      <c r="C19" s="13"/>
      <c r="D19" s="32"/>
      <c r="E19" s="32"/>
      <c r="F19" s="38">
        <v>0</v>
      </c>
      <c r="G19" s="39"/>
      <c r="H19" s="40"/>
      <c r="I19" s="38">
        <v>3628</v>
      </c>
      <c r="J19" s="106"/>
    </row>
    <row r="20" spans="1:10" ht="15" customHeight="1">
      <c r="A20" s="53"/>
      <c r="B20" s="13" t="s">
        <v>6</v>
      </c>
      <c r="C20" s="13"/>
      <c r="D20" s="33"/>
      <c r="E20" s="33"/>
      <c r="F20" s="38">
        <v>16515</v>
      </c>
      <c r="G20" s="39"/>
      <c r="H20" s="40"/>
      <c r="I20" s="38">
        <v>20691</v>
      </c>
      <c r="J20" s="106"/>
    </row>
    <row r="21" spans="1:10" ht="15" customHeight="1">
      <c r="A21" s="53"/>
      <c r="B21" s="13" t="s">
        <v>136</v>
      </c>
      <c r="C21" s="13"/>
      <c r="D21" s="33"/>
      <c r="E21" s="33"/>
      <c r="F21" s="38">
        <v>13936</v>
      </c>
      <c r="G21" s="39"/>
      <c r="H21" s="40"/>
      <c r="I21" s="38">
        <v>11728</v>
      </c>
      <c r="J21" s="106"/>
    </row>
    <row r="22" spans="1:10" ht="15" customHeight="1">
      <c r="A22" s="53"/>
      <c r="B22" s="13" t="s">
        <v>132</v>
      </c>
      <c r="C22" s="13"/>
      <c r="D22" s="33"/>
      <c r="E22" s="33"/>
      <c r="F22" s="38">
        <v>380</v>
      </c>
      <c r="G22" s="39"/>
      <c r="H22" s="40"/>
      <c r="I22" s="38">
        <v>980</v>
      </c>
      <c r="J22" s="106"/>
    </row>
    <row r="23" spans="1:10" ht="15" customHeight="1">
      <c r="A23" s="53"/>
      <c r="B23" s="13" t="s">
        <v>137</v>
      </c>
      <c r="C23" s="13"/>
      <c r="D23" s="33"/>
      <c r="E23" s="33"/>
      <c r="F23" s="38">
        <v>14414</v>
      </c>
      <c r="G23" s="39"/>
      <c r="H23" s="40"/>
      <c r="I23" s="38">
        <v>8130</v>
      </c>
      <c r="J23" s="106"/>
    </row>
    <row r="24" spans="1:10" ht="15" customHeight="1">
      <c r="A24" s="53"/>
      <c r="B24" s="30"/>
      <c r="C24" s="13"/>
      <c r="D24" s="33"/>
      <c r="E24" s="33"/>
      <c r="F24" s="58">
        <f>SUM(F19:F23)</f>
        <v>45245</v>
      </c>
      <c r="G24" s="39"/>
      <c r="H24" s="40"/>
      <c r="I24" s="58">
        <f>SUM(I19:I23)</f>
        <v>45157</v>
      </c>
      <c r="J24" s="106"/>
    </row>
    <row r="25" spans="1:10" ht="9" customHeight="1">
      <c r="A25" s="53"/>
      <c r="B25" s="30"/>
      <c r="C25" s="13"/>
      <c r="D25" s="33"/>
      <c r="E25" s="33"/>
      <c r="F25" s="38"/>
      <c r="G25" s="39"/>
      <c r="H25" s="40"/>
      <c r="I25" s="38"/>
      <c r="J25" s="106"/>
    </row>
    <row r="26" spans="1:10" ht="18" customHeight="1" thickBot="1">
      <c r="A26" s="53"/>
      <c r="B26" s="30" t="s">
        <v>87</v>
      </c>
      <c r="C26" s="13"/>
      <c r="D26" s="33"/>
      <c r="E26" s="33"/>
      <c r="F26" s="170">
        <f>SUM(F24,F17)</f>
        <v>97552</v>
      </c>
      <c r="G26" s="39"/>
      <c r="H26" s="40"/>
      <c r="I26" s="170">
        <f>SUM(I24,I17)</f>
        <v>100222</v>
      </c>
      <c r="J26" s="106"/>
    </row>
    <row r="27" spans="1:10" ht="15" customHeight="1" thickTop="1">
      <c r="A27" s="53"/>
      <c r="B27" s="13"/>
      <c r="C27" s="13"/>
      <c r="D27" s="32"/>
      <c r="E27" s="32"/>
      <c r="F27" s="38"/>
      <c r="G27" s="39"/>
      <c r="H27" s="40"/>
      <c r="I27" s="38"/>
      <c r="J27" s="106"/>
    </row>
    <row r="28" spans="1:10" ht="15" customHeight="1">
      <c r="A28" s="53"/>
      <c r="B28" s="167" t="s">
        <v>88</v>
      </c>
      <c r="C28" s="13"/>
      <c r="D28" s="32"/>
      <c r="E28" s="32"/>
      <c r="F28" s="38"/>
      <c r="G28" s="39"/>
      <c r="H28" s="40"/>
      <c r="I28" s="38"/>
      <c r="J28" s="106"/>
    </row>
    <row r="29" spans="1:10" ht="15" customHeight="1">
      <c r="A29" s="53"/>
      <c r="B29" s="167" t="s">
        <v>89</v>
      </c>
      <c r="C29" s="13"/>
      <c r="D29" s="32"/>
      <c r="E29" s="32"/>
      <c r="F29" s="38"/>
      <c r="G29" s="39"/>
      <c r="H29" s="40"/>
      <c r="I29" s="38"/>
      <c r="J29" s="106"/>
    </row>
    <row r="30" spans="1:10" ht="15" customHeight="1">
      <c r="A30" s="53"/>
      <c r="B30" s="13" t="s">
        <v>8</v>
      </c>
      <c r="C30" s="13"/>
      <c r="D30" s="32"/>
      <c r="E30" s="32"/>
      <c r="F30" s="39">
        <v>49998</v>
      </c>
      <c r="G30" s="39"/>
      <c r="H30" s="40"/>
      <c r="I30" s="39">
        <v>49998</v>
      </c>
      <c r="J30" s="106"/>
    </row>
    <row r="31" spans="1:10" ht="15" customHeight="1">
      <c r="A31" s="53"/>
      <c r="B31" s="13" t="s">
        <v>116</v>
      </c>
      <c r="C31" s="13"/>
      <c r="D31" s="33"/>
      <c r="E31" s="33"/>
      <c r="F31" s="59">
        <v>17317</v>
      </c>
      <c r="G31" s="39"/>
      <c r="H31" s="40"/>
      <c r="I31" s="59">
        <v>15153</v>
      </c>
      <c r="J31" s="106"/>
    </row>
    <row r="32" spans="1:10" ht="15" customHeight="1">
      <c r="A32" s="53"/>
      <c r="B32" s="13"/>
      <c r="C32" s="13"/>
      <c r="D32" s="33"/>
      <c r="E32" s="33"/>
      <c r="F32" s="39">
        <f>SUM(F30:F31)</f>
        <v>67315</v>
      </c>
      <c r="G32" s="39"/>
      <c r="H32" s="40"/>
      <c r="I32" s="39">
        <f>SUM(I30:I31)</f>
        <v>65151</v>
      </c>
      <c r="J32" s="106"/>
    </row>
    <row r="33" spans="1:10" ht="18" customHeight="1">
      <c r="A33" s="53"/>
      <c r="B33" s="167" t="s">
        <v>14</v>
      </c>
      <c r="C33" s="13"/>
      <c r="D33" s="33"/>
      <c r="E33" s="33"/>
      <c r="F33" s="39">
        <v>0</v>
      </c>
      <c r="G33" s="39"/>
      <c r="H33" s="40"/>
      <c r="I33" s="39">
        <v>0</v>
      </c>
      <c r="J33" s="106"/>
    </row>
    <row r="34" spans="1:10" ht="20.25" customHeight="1">
      <c r="A34" s="53"/>
      <c r="B34" s="30" t="s">
        <v>90</v>
      </c>
      <c r="C34" s="13"/>
      <c r="D34" s="32"/>
      <c r="E34" s="32"/>
      <c r="F34" s="41">
        <f>SUM(F32:F33)</f>
        <v>67315</v>
      </c>
      <c r="G34" s="39"/>
      <c r="H34" s="40"/>
      <c r="I34" s="41">
        <f>SUM(I32:I33)</f>
        <v>65151</v>
      </c>
      <c r="J34" s="106"/>
    </row>
    <row r="35" spans="1:10" ht="15" customHeight="1">
      <c r="A35" s="53"/>
      <c r="B35" s="30"/>
      <c r="C35" s="13"/>
      <c r="D35" s="32"/>
      <c r="E35" s="32"/>
      <c r="F35" s="39"/>
      <c r="G35" s="39"/>
      <c r="H35" s="40"/>
      <c r="I35" s="39"/>
      <c r="J35" s="106"/>
    </row>
    <row r="36" spans="1:10" ht="15" customHeight="1">
      <c r="A36" s="53"/>
      <c r="B36" s="30" t="s">
        <v>91</v>
      </c>
      <c r="C36" s="13"/>
      <c r="D36" s="32"/>
      <c r="E36" s="32"/>
      <c r="F36" s="39"/>
      <c r="G36" s="39"/>
      <c r="H36" s="40"/>
      <c r="I36" s="39"/>
      <c r="J36" s="106"/>
    </row>
    <row r="37" spans="1:10" ht="15" customHeight="1">
      <c r="A37" s="53"/>
      <c r="B37" s="13" t="s">
        <v>138</v>
      </c>
      <c r="C37" s="13"/>
      <c r="D37" s="32"/>
      <c r="E37" s="32"/>
      <c r="F37" s="39">
        <v>821</v>
      </c>
      <c r="G37" s="39"/>
      <c r="H37" s="40"/>
      <c r="I37" s="39">
        <v>985</v>
      </c>
      <c r="J37" s="106"/>
    </row>
    <row r="38" spans="1:10" ht="15" customHeight="1">
      <c r="A38" s="53"/>
      <c r="B38" s="13" t="s">
        <v>93</v>
      </c>
      <c r="C38" s="13"/>
      <c r="D38" s="32"/>
      <c r="E38" s="32"/>
      <c r="F38" s="59">
        <v>1943</v>
      </c>
      <c r="G38" s="39"/>
      <c r="H38" s="40"/>
      <c r="I38" s="59">
        <v>1943</v>
      </c>
      <c r="J38" s="106"/>
    </row>
    <row r="39" spans="1:10" ht="15" customHeight="1">
      <c r="A39" s="53"/>
      <c r="B39" s="30"/>
      <c r="C39" s="13"/>
      <c r="D39" s="32"/>
      <c r="E39" s="32"/>
      <c r="F39" s="41">
        <f>SUM(F37:F38)</f>
        <v>2764</v>
      </c>
      <c r="G39" s="39"/>
      <c r="H39" s="40"/>
      <c r="I39" s="41">
        <f>SUM(I37:I38)</f>
        <v>2928</v>
      </c>
      <c r="J39" s="106"/>
    </row>
    <row r="40" spans="1:10" ht="15" customHeight="1">
      <c r="A40" s="53"/>
      <c r="B40" s="30" t="s">
        <v>7</v>
      </c>
      <c r="C40" s="13"/>
      <c r="D40" s="32"/>
      <c r="E40" s="32"/>
      <c r="F40" s="38"/>
      <c r="G40" s="39"/>
      <c r="H40" s="40"/>
      <c r="I40" s="38"/>
      <c r="J40" s="106"/>
    </row>
    <row r="41" spans="1:10" ht="15" customHeight="1">
      <c r="A41" s="53"/>
      <c r="B41" s="13" t="s">
        <v>139</v>
      </c>
      <c r="C41" s="13"/>
      <c r="D41" s="33"/>
      <c r="E41" s="33"/>
      <c r="F41" s="38">
        <v>10983</v>
      </c>
      <c r="G41" s="39"/>
      <c r="H41" s="40"/>
      <c r="I41" s="38">
        <v>12149</v>
      </c>
      <c r="J41" s="106"/>
    </row>
    <row r="42" spans="1:10" ht="15" customHeight="1">
      <c r="A42" s="53"/>
      <c r="B42" s="13" t="s">
        <v>138</v>
      </c>
      <c r="C42" s="13"/>
      <c r="D42" s="33"/>
      <c r="E42" s="33"/>
      <c r="F42" s="38">
        <v>16490</v>
      </c>
      <c r="G42" s="39"/>
      <c r="H42" s="40"/>
      <c r="I42" s="38">
        <v>19991</v>
      </c>
      <c r="J42" s="106"/>
    </row>
    <row r="43" spans="1:10" ht="15" customHeight="1">
      <c r="A43" s="53"/>
      <c r="B43" s="13" t="s">
        <v>140</v>
      </c>
      <c r="C43" s="13"/>
      <c r="D43" s="33"/>
      <c r="E43" s="33"/>
      <c r="F43" s="57">
        <v>0</v>
      </c>
      <c r="G43" s="39"/>
      <c r="H43" s="40"/>
      <c r="I43" s="57">
        <v>3</v>
      </c>
      <c r="J43" s="106"/>
    </row>
    <row r="44" spans="1:10" ht="15" customHeight="1">
      <c r="A44" s="53"/>
      <c r="B44" s="30"/>
      <c r="C44" s="13"/>
      <c r="D44" s="32"/>
      <c r="E44" s="32"/>
      <c r="F44" s="41">
        <f>SUM(F41:F43)</f>
        <v>27473</v>
      </c>
      <c r="G44" s="39"/>
      <c r="H44" s="40"/>
      <c r="I44" s="41">
        <f>SUM(I41:I43)</f>
        <v>32143</v>
      </c>
      <c r="J44" s="106"/>
    </row>
    <row r="45" spans="1:10" ht="20.25" customHeight="1">
      <c r="A45" s="53"/>
      <c r="B45" s="30" t="s">
        <v>92</v>
      </c>
      <c r="C45" s="13"/>
      <c r="D45" s="32"/>
      <c r="E45" s="32"/>
      <c r="F45" s="59">
        <f>F39+F44</f>
        <v>30237</v>
      </c>
      <c r="G45" s="39"/>
      <c r="H45" s="40"/>
      <c r="I45" s="59">
        <f>I39+I44</f>
        <v>35071</v>
      </c>
      <c r="J45" s="106"/>
    </row>
    <row r="46" spans="1:10" ht="9" customHeight="1">
      <c r="A46" s="53"/>
      <c r="B46" s="30"/>
      <c r="C46" s="13"/>
      <c r="D46" s="32"/>
      <c r="E46" s="32"/>
      <c r="F46" s="39"/>
      <c r="G46" s="39"/>
      <c r="H46" s="40"/>
      <c r="I46" s="39"/>
      <c r="J46" s="106"/>
    </row>
    <row r="47" spans="1:10" ht="18" customHeight="1" thickBot="1">
      <c r="A47" s="53"/>
      <c r="B47" s="167" t="s">
        <v>94</v>
      </c>
      <c r="C47" s="13"/>
      <c r="D47" s="32"/>
      <c r="E47" s="32"/>
      <c r="F47" s="168">
        <f>F45+F34</f>
        <v>97552</v>
      </c>
      <c r="G47" s="39"/>
      <c r="H47" s="40"/>
      <c r="I47" s="168">
        <f>I45+I34</f>
        <v>100222</v>
      </c>
      <c r="J47" s="106"/>
    </row>
    <row r="48" spans="1:10" ht="13.5" customHeight="1" thickTop="1">
      <c r="A48" s="53"/>
      <c r="B48" s="13"/>
      <c r="C48" s="13"/>
      <c r="D48" s="32"/>
      <c r="E48" s="32"/>
      <c r="F48" s="39"/>
      <c r="G48" s="39"/>
      <c r="H48" s="40"/>
      <c r="I48" s="39"/>
      <c r="J48" s="106"/>
    </row>
    <row r="49" spans="1:10" ht="26.25" thickBot="1">
      <c r="A49" s="53"/>
      <c r="B49" s="169" t="s">
        <v>95</v>
      </c>
      <c r="C49" s="13"/>
      <c r="D49" s="32"/>
      <c r="E49" s="32"/>
      <c r="F49" s="171">
        <f>F34/F30</f>
        <v>1.3463538541541662</v>
      </c>
      <c r="G49" s="39"/>
      <c r="H49" s="40"/>
      <c r="I49" s="171">
        <f>I34/I30</f>
        <v>1.3030721228849154</v>
      </c>
      <c r="J49" s="106"/>
    </row>
    <row r="50" spans="1:10" ht="7.5" customHeight="1">
      <c r="A50" s="53"/>
      <c r="B50" s="13"/>
      <c r="C50" s="13"/>
      <c r="D50" s="32"/>
      <c r="E50" s="32"/>
      <c r="F50" s="39"/>
      <c r="G50" s="39"/>
      <c r="H50" s="39"/>
      <c r="I50" s="39"/>
      <c r="J50" s="106"/>
    </row>
    <row r="51" spans="1:10" ht="15" customHeight="1">
      <c r="A51" s="53"/>
      <c r="B51" s="30" t="s">
        <v>30</v>
      </c>
      <c r="C51" s="13"/>
      <c r="D51" s="32"/>
      <c r="E51" s="32"/>
      <c r="F51" s="39"/>
      <c r="G51" s="39"/>
      <c r="H51" s="39"/>
      <c r="I51" s="39"/>
      <c r="J51" s="106"/>
    </row>
    <row r="52" spans="1:10" ht="15" customHeight="1">
      <c r="A52" s="53"/>
      <c r="B52" s="30" t="s">
        <v>146</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43"/>
  <sheetViews>
    <sheetView showGridLines="0" view="pageBreakPreview" zoomScaleSheetLayoutView="100" workbookViewId="0" topLeftCell="A1">
      <selection activeCell="M26" sqref="M26"/>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26</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4" t="s">
        <v>111</v>
      </c>
      <c r="G8" s="91"/>
      <c r="H8" s="66"/>
      <c r="I8" s="194" t="s">
        <v>110</v>
      </c>
      <c r="J8" s="19"/>
    </row>
    <row r="9" spans="1:10" s="20" customFormat="1" ht="15" customHeight="1">
      <c r="A9" s="54"/>
      <c r="B9" s="22"/>
      <c r="C9" s="22"/>
      <c r="D9" s="31"/>
      <c r="E9" s="34"/>
      <c r="F9" s="189" t="str">
        <f>+'Income Statement'!C11</f>
        <v>31.12.2009</v>
      </c>
      <c r="G9" s="91"/>
      <c r="H9" s="66"/>
      <c r="I9" s="192" t="str">
        <f>'Income Statement'!E11</f>
        <v>31.12.2008</v>
      </c>
      <c r="J9" s="19"/>
    </row>
    <row r="10" spans="1:10" s="20" customFormat="1" ht="15" customHeight="1">
      <c r="A10" s="54"/>
      <c r="B10" s="22"/>
      <c r="C10" s="22"/>
      <c r="D10" s="31"/>
      <c r="E10" s="34"/>
      <c r="F10" s="190" t="s">
        <v>3</v>
      </c>
      <c r="G10" s="91"/>
      <c r="H10" s="66"/>
      <c r="I10" s="190" t="s">
        <v>3</v>
      </c>
      <c r="J10" s="19"/>
    </row>
    <row r="11" spans="1:10" s="20" customFormat="1" ht="15" customHeight="1">
      <c r="A11" s="54"/>
      <c r="B11" s="30" t="s">
        <v>96</v>
      </c>
      <c r="C11" s="22"/>
      <c r="D11" s="34"/>
      <c r="E11" s="34"/>
      <c r="F11" s="36"/>
      <c r="G11" s="91"/>
      <c r="H11" s="66"/>
      <c r="I11" s="36"/>
      <c r="J11" s="19"/>
    </row>
    <row r="12" spans="1:10" ht="15" customHeight="1">
      <c r="A12" s="53"/>
      <c r="B12" s="13" t="s">
        <v>150</v>
      </c>
      <c r="C12" s="13"/>
      <c r="D12" s="32"/>
      <c r="E12" s="32"/>
      <c r="F12" s="38">
        <v>2826</v>
      </c>
      <c r="G12" s="91"/>
      <c r="H12" s="66"/>
      <c r="I12" s="38">
        <v>-1734</v>
      </c>
      <c r="J12" s="12"/>
    </row>
    <row r="13" spans="1:10" ht="15" customHeight="1">
      <c r="A13" s="53"/>
      <c r="B13" s="13" t="s">
        <v>21</v>
      </c>
      <c r="C13" s="13"/>
      <c r="D13" s="32"/>
      <c r="E13" s="32"/>
      <c r="F13" s="38"/>
      <c r="G13" s="91"/>
      <c r="H13" s="66"/>
      <c r="I13" s="38"/>
      <c r="J13" s="12"/>
    </row>
    <row r="14" spans="1:10" ht="15" customHeight="1">
      <c r="A14" s="53"/>
      <c r="B14" s="13" t="s">
        <v>22</v>
      </c>
      <c r="C14" s="13"/>
      <c r="D14" s="32"/>
      <c r="E14" s="32"/>
      <c r="F14" s="38">
        <v>1911</v>
      </c>
      <c r="G14" s="91"/>
      <c r="H14" s="66"/>
      <c r="I14" s="38">
        <v>2411</v>
      </c>
      <c r="J14" s="12"/>
    </row>
    <row r="15" spans="1:10" ht="9" customHeight="1">
      <c r="A15" s="53"/>
      <c r="B15" s="13"/>
      <c r="C15" s="13"/>
      <c r="D15" s="32"/>
      <c r="E15" s="32"/>
      <c r="F15" s="57"/>
      <c r="G15" s="91"/>
      <c r="H15" s="66"/>
      <c r="I15" s="57"/>
      <c r="J15" s="12"/>
    </row>
    <row r="16" spans="1:10" s="6" customFormat="1" ht="15" customHeight="1">
      <c r="A16" s="53"/>
      <c r="B16" s="13" t="s">
        <v>117</v>
      </c>
      <c r="C16" s="13"/>
      <c r="D16" s="32"/>
      <c r="E16" s="32"/>
      <c r="F16" s="38">
        <f>+F12+F14</f>
        <v>4737</v>
      </c>
      <c r="G16" s="91"/>
      <c r="H16" s="66"/>
      <c r="I16" s="38">
        <f>+I12+I14</f>
        <v>677</v>
      </c>
      <c r="J16" s="12"/>
    </row>
    <row r="17" spans="1:10" s="6" customFormat="1" ht="15" customHeight="1">
      <c r="A17" s="53"/>
      <c r="B17" s="13"/>
      <c r="C17" s="13"/>
      <c r="D17" s="33"/>
      <c r="E17" s="33"/>
      <c r="F17" s="38"/>
      <c r="G17" s="91"/>
      <c r="H17" s="66"/>
      <c r="I17" s="38"/>
      <c r="J17" s="12"/>
    </row>
    <row r="18" spans="1:10" s="6" customFormat="1" ht="15" customHeight="1">
      <c r="A18" s="53"/>
      <c r="B18" s="13" t="s">
        <v>23</v>
      </c>
      <c r="C18" s="13"/>
      <c r="D18" s="33"/>
      <c r="E18" s="33"/>
      <c r="F18" s="38"/>
      <c r="G18" s="91"/>
      <c r="H18" s="66"/>
      <c r="I18" s="38"/>
      <c r="J18" s="12"/>
    </row>
    <row r="19" spans="1:10" s="6" customFormat="1" ht="15" customHeight="1">
      <c r="A19" s="53"/>
      <c r="B19" s="13" t="s">
        <v>24</v>
      </c>
      <c r="C19" s="13"/>
      <c r="D19" s="33"/>
      <c r="E19" s="33"/>
      <c r="F19" s="38">
        <v>1968</v>
      </c>
      <c r="G19" s="91"/>
      <c r="H19" s="66"/>
      <c r="I19" s="38">
        <v>3872</v>
      </c>
      <c r="J19" s="12"/>
    </row>
    <row r="20" spans="1:10" s="6" customFormat="1" ht="15" customHeight="1">
      <c r="A20" s="53"/>
      <c r="B20" s="13" t="s">
        <v>25</v>
      </c>
      <c r="C20" s="13"/>
      <c r="D20" s="33"/>
      <c r="E20" s="33"/>
      <c r="F20" s="38">
        <v>-1167</v>
      </c>
      <c r="G20" s="91"/>
      <c r="H20" s="66"/>
      <c r="I20" s="38">
        <v>-975</v>
      </c>
      <c r="J20" s="12"/>
    </row>
    <row r="21" spans="1:10" s="6" customFormat="1" ht="9" customHeight="1">
      <c r="A21" s="53"/>
      <c r="B21" s="13"/>
      <c r="C21" s="13"/>
      <c r="D21" s="33"/>
      <c r="E21" s="33"/>
      <c r="F21" s="57"/>
      <c r="G21" s="91"/>
      <c r="H21" s="66"/>
      <c r="I21" s="57"/>
      <c r="J21" s="12"/>
    </row>
    <row r="22" spans="1:10" s="6" customFormat="1" ht="15" customHeight="1">
      <c r="A22" s="53"/>
      <c r="B22" s="93" t="s">
        <v>151</v>
      </c>
      <c r="C22" s="13"/>
      <c r="D22" s="32"/>
      <c r="E22" s="32"/>
      <c r="F22" s="38">
        <f>+F16+F19+F20</f>
        <v>5538</v>
      </c>
      <c r="G22" s="91"/>
      <c r="H22" s="66"/>
      <c r="I22" s="38">
        <f>+I16+I19+I20</f>
        <v>3574</v>
      </c>
      <c r="J22" s="12"/>
    </row>
    <row r="23" spans="1:10" s="6" customFormat="1" ht="15" customHeight="1">
      <c r="A23" s="53"/>
      <c r="B23" s="13" t="s">
        <v>126</v>
      </c>
      <c r="C23" s="13"/>
      <c r="D23" s="32"/>
      <c r="E23" s="32"/>
      <c r="F23" s="38">
        <v>-64</v>
      </c>
      <c r="G23" s="91"/>
      <c r="H23" s="66"/>
      <c r="I23" s="38">
        <v>-229</v>
      </c>
      <c r="J23" s="12"/>
    </row>
    <row r="24" spans="1:10" s="6" customFormat="1" ht="15" customHeight="1">
      <c r="A24" s="53"/>
      <c r="B24" s="13" t="s">
        <v>133</v>
      </c>
      <c r="C24" s="13"/>
      <c r="D24" s="32"/>
      <c r="E24" s="32"/>
      <c r="F24" s="39">
        <v>0</v>
      </c>
      <c r="G24" s="91"/>
      <c r="H24" s="66"/>
      <c r="I24" s="39">
        <v>0</v>
      </c>
      <c r="J24" s="12"/>
    </row>
    <row r="25" spans="1:10" s="6" customFormat="1" ht="9" customHeight="1">
      <c r="A25" s="53"/>
      <c r="B25" s="30"/>
      <c r="C25" s="13"/>
      <c r="D25" s="32"/>
      <c r="E25" s="32"/>
      <c r="F25" s="38"/>
      <c r="G25" s="91"/>
      <c r="H25" s="66"/>
      <c r="I25" s="38"/>
      <c r="J25" s="12"/>
    </row>
    <row r="26" spans="1:10" s="6" customFormat="1" ht="20.25" customHeight="1">
      <c r="A26" s="53"/>
      <c r="B26" s="30" t="s">
        <v>152</v>
      </c>
      <c r="C26" s="13"/>
      <c r="D26" s="32"/>
      <c r="E26" s="32"/>
      <c r="F26" s="58">
        <f>SUM(F22:F25)</f>
        <v>5474</v>
      </c>
      <c r="G26" s="91"/>
      <c r="H26" s="66"/>
      <c r="I26" s="58">
        <f>SUM(I22:I25)</f>
        <v>3345</v>
      </c>
      <c r="J26" s="12"/>
    </row>
    <row r="27" spans="1:10" s="6" customFormat="1" ht="15" customHeight="1">
      <c r="A27" s="53"/>
      <c r="B27" s="30"/>
      <c r="C27" s="13"/>
      <c r="D27" s="32"/>
      <c r="E27" s="32"/>
      <c r="F27" s="38"/>
      <c r="G27" s="91"/>
      <c r="H27" s="66"/>
      <c r="I27" s="38"/>
      <c r="J27" s="12"/>
    </row>
    <row r="28" spans="1:10" s="6" customFormat="1" ht="15" customHeight="1">
      <c r="A28" s="53"/>
      <c r="B28" s="30" t="s">
        <v>97</v>
      </c>
      <c r="C28" s="13"/>
      <c r="D28" s="32"/>
      <c r="E28" s="32"/>
      <c r="F28" s="38"/>
      <c r="G28" s="91"/>
      <c r="H28" s="66"/>
      <c r="I28" s="38"/>
      <c r="J28" s="12"/>
    </row>
    <row r="29" spans="1:10" s="6" customFormat="1" ht="15" customHeight="1">
      <c r="A29" s="53"/>
      <c r="B29" s="13" t="s">
        <v>155</v>
      </c>
      <c r="C29" s="13"/>
      <c r="D29" s="32"/>
      <c r="E29" s="32"/>
      <c r="F29" s="38">
        <v>-325</v>
      </c>
      <c r="G29" s="91"/>
      <c r="H29" s="66"/>
      <c r="I29" s="38">
        <v>-122</v>
      </c>
      <c r="J29" s="12"/>
    </row>
    <row r="30" spans="1:10" s="6" customFormat="1" ht="15" customHeight="1">
      <c r="A30" s="53"/>
      <c r="B30" s="13" t="s">
        <v>156</v>
      </c>
      <c r="C30" s="13"/>
      <c r="D30" s="33"/>
      <c r="E30" s="33"/>
      <c r="F30" s="38">
        <v>4802</v>
      </c>
      <c r="G30" s="91"/>
      <c r="H30" s="66"/>
      <c r="I30" s="38">
        <v>0</v>
      </c>
      <c r="J30" s="12"/>
    </row>
    <row r="31" spans="1:10" s="6" customFormat="1" ht="9" customHeight="1">
      <c r="A31" s="53"/>
      <c r="B31" s="13"/>
      <c r="C31" s="13"/>
      <c r="D31" s="33"/>
      <c r="E31" s="33"/>
      <c r="F31" s="38"/>
      <c r="G31" s="91"/>
      <c r="H31" s="66"/>
      <c r="I31" s="38"/>
      <c r="J31" s="12"/>
    </row>
    <row r="32" spans="1:10" s="6" customFormat="1" ht="20.25" customHeight="1">
      <c r="A32" s="53"/>
      <c r="B32" s="30" t="s">
        <v>99</v>
      </c>
      <c r="C32" s="13"/>
      <c r="D32" s="32"/>
      <c r="E32" s="32"/>
      <c r="F32" s="41">
        <f>SUM(F29:F31)</f>
        <v>4477</v>
      </c>
      <c r="G32" s="91"/>
      <c r="H32" s="66"/>
      <c r="I32" s="41">
        <f>SUM(I29:I31)</f>
        <v>-122</v>
      </c>
      <c r="J32" s="12"/>
    </row>
    <row r="33" spans="1:10" s="6" customFormat="1" ht="15" customHeight="1">
      <c r="A33" s="53"/>
      <c r="B33" s="30"/>
      <c r="C33" s="13"/>
      <c r="D33" s="32"/>
      <c r="E33" s="32"/>
      <c r="F33" s="39"/>
      <c r="G33" s="91"/>
      <c r="H33" s="66"/>
      <c r="I33" s="39"/>
      <c r="J33" s="12"/>
    </row>
    <row r="34" spans="1:10" s="6" customFormat="1" ht="15" customHeight="1">
      <c r="A34" s="53"/>
      <c r="B34" s="30" t="s">
        <v>98</v>
      </c>
      <c r="C34" s="13"/>
      <c r="D34" s="32"/>
      <c r="E34" s="32"/>
      <c r="F34" s="39"/>
      <c r="G34" s="91"/>
      <c r="H34" s="66"/>
      <c r="I34" s="39"/>
      <c r="J34" s="12"/>
    </row>
    <row r="35" spans="1:10" s="6" customFormat="1" ht="15" customHeight="1">
      <c r="A35" s="53"/>
      <c r="B35" s="13" t="s">
        <v>153</v>
      </c>
      <c r="C35" s="13"/>
      <c r="D35" s="32"/>
      <c r="E35" s="32"/>
      <c r="F35" s="39">
        <v>-1036</v>
      </c>
      <c r="G35" s="91"/>
      <c r="H35" s="66"/>
      <c r="I35" s="39">
        <v>-804</v>
      </c>
      <c r="J35" s="12"/>
    </row>
    <row r="36" spans="1:10" s="6" customFormat="1" ht="9" customHeight="1">
      <c r="A36" s="53"/>
      <c r="B36" s="30"/>
      <c r="C36" s="13"/>
      <c r="D36" s="32"/>
      <c r="E36" s="32"/>
      <c r="F36" s="39"/>
      <c r="G36" s="91"/>
      <c r="H36" s="66"/>
      <c r="I36" s="39"/>
      <c r="J36" s="12"/>
    </row>
    <row r="37" spans="1:10" s="6" customFormat="1" ht="20.25" customHeight="1">
      <c r="A37" s="53"/>
      <c r="B37" s="30" t="s">
        <v>154</v>
      </c>
      <c r="C37" s="13"/>
      <c r="D37" s="32"/>
      <c r="E37" s="32"/>
      <c r="F37" s="41">
        <f>SUM(F35:F36)</f>
        <v>-1036</v>
      </c>
      <c r="G37" s="91"/>
      <c r="H37" s="66"/>
      <c r="I37" s="41">
        <f>SUM(I35:I36)</f>
        <v>-804</v>
      </c>
      <c r="J37" s="12"/>
    </row>
    <row r="38" spans="1:10" s="6" customFormat="1" ht="15" customHeight="1">
      <c r="A38" s="53"/>
      <c r="B38" s="13"/>
      <c r="C38" s="13"/>
      <c r="D38" s="32"/>
      <c r="E38" s="32"/>
      <c r="F38" s="39"/>
      <c r="G38" s="91"/>
      <c r="H38" s="66"/>
      <c r="I38" s="39"/>
      <c r="J38" s="12"/>
    </row>
    <row r="39" spans="1:10" s="6" customFormat="1" ht="15" customHeight="1">
      <c r="A39" s="53"/>
      <c r="B39" s="30" t="s">
        <v>27</v>
      </c>
      <c r="C39" s="13"/>
      <c r="D39" s="32"/>
      <c r="E39" s="32"/>
      <c r="F39" s="39">
        <f>+F26+F32+F37</f>
        <v>8915</v>
      </c>
      <c r="G39" s="91"/>
      <c r="H39" s="66"/>
      <c r="I39" s="39">
        <f>+I26+I32+I37</f>
        <v>2419</v>
      </c>
      <c r="J39" s="12"/>
    </row>
    <row r="40" spans="1:10" s="6" customFormat="1" ht="15" customHeight="1">
      <c r="A40" s="53"/>
      <c r="B40" s="13"/>
      <c r="C40" s="13"/>
      <c r="D40" s="32"/>
      <c r="E40" s="32"/>
      <c r="F40" s="39"/>
      <c r="G40" s="91"/>
      <c r="H40" s="66"/>
      <c r="I40" s="39"/>
      <c r="J40" s="12"/>
    </row>
    <row r="41" spans="1:10" s="6" customFormat="1" ht="15" customHeight="1">
      <c r="A41" s="53"/>
      <c r="B41" s="30" t="s">
        <v>28</v>
      </c>
      <c r="C41" s="13"/>
      <c r="D41" s="32"/>
      <c r="E41" s="32"/>
      <c r="F41" s="39">
        <v>5499</v>
      </c>
      <c r="G41" s="91"/>
      <c r="H41" s="66"/>
      <c r="I41" s="39">
        <v>275</v>
      </c>
      <c r="J41" s="12"/>
    </row>
    <row r="42" spans="1:10" s="6" customFormat="1" ht="9" customHeight="1">
      <c r="A42" s="53"/>
      <c r="B42" s="13"/>
      <c r="C42" s="13"/>
      <c r="D42" s="32"/>
      <c r="E42" s="32"/>
      <c r="F42" s="59"/>
      <c r="G42" s="91"/>
      <c r="H42" s="66"/>
      <c r="I42" s="59"/>
      <c r="J42" s="12"/>
    </row>
    <row r="43" spans="1:10" s="6" customFormat="1" ht="15" customHeight="1">
      <c r="A43" s="53"/>
      <c r="B43" s="13"/>
      <c r="C43" s="13"/>
      <c r="D43" s="32"/>
      <c r="E43" s="32"/>
      <c r="F43" s="39"/>
      <c r="G43" s="91"/>
      <c r="H43" s="66"/>
      <c r="I43" s="39"/>
      <c r="J43" s="12"/>
    </row>
    <row r="44" spans="1:10" s="6" customFormat="1" ht="15" customHeight="1">
      <c r="A44" s="53"/>
      <c r="B44" s="30" t="s">
        <v>29</v>
      </c>
      <c r="C44" s="13"/>
      <c r="D44" s="32"/>
      <c r="E44" s="32"/>
      <c r="F44" s="39">
        <f>+F39+F41</f>
        <v>14414</v>
      </c>
      <c r="G44" s="91"/>
      <c r="H44" s="66"/>
      <c r="I44" s="39">
        <f>+I39+I41</f>
        <v>2694</v>
      </c>
      <c r="J44" s="12"/>
    </row>
    <row r="45" spans="1:10" s="6" customFormat="1" ht="15" customHeight="1" thickBot="1">
      <c r="A45" s="53"/>
      <c r="B45" s="13"/>
      <c r="C45" s="13"/>
      <c r="D45" s="32"/>
      <c r="E45" s="32"/>
      <c r="F45" s="112"/>
      <c r="G45" s="91"/>
      <c r="H45" s="66"/>
      <c r="I45" s="112"/>
      <c r="J45" s="12"/>
    </row>
    <row r="46" spans="1:10" s="6" customFormat="1" ht="15" customHeight="1" thickTop="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13"/>
      <c r="C49" s="13"/>
      <c r="D49" s="32"/>
      <c r="E49" s="32"/>
      <c r="F49" s="39"/>
      <c r="G49" s="66"/>
      <c r="H49" s="66"/>
      <c r="I49" s="39"/>
      <c r="J49" s="12"/>
    </row>
    <row r="50" spans="1:10" s="6" customFormat="1" ht="15" customHeight="1">
      <c r="A50" s="53"/>
      <c r="B50" s="30" t="s">
        <v>62</v>
      </c>
      <c r="C50" s="13"/>
      <c r="D50" s="32"/>
      <c r="E50" s="32"/>
      <c r="F50" s="39"/>
      <c r="G50" s="66"/>
      <c r="H50" s="66"/>
      <c r="I50" s="39"/>
      <c r="J50" s="12"/>
    </row>
    <row r="51" spans="1:10" s="6" customFormat="1" ht="15" customHeight="1">
      <c r="A51" s="53"/>
      <c r="B51" s="30" t="s">
        <v>147</v>
      </c>
      <c r="C51" s="13"/>
      <c r="D51" s="32"/>
      <c r="E51" s="32"/>
      <c r="F51" s="39"/>
      <c r="G51" s="66"/>
      <c r="H51" s="66"/>
      <c r="I51" s="39"/>
      <c r="J51" s="12"/>
    </row>
    <row r="52" spans="1:10" s="6" customFormat="1" ht="15" customHeight="1" thickBot="1">
      <c r="A52" s="88"/>
      <c r="B52" s="42"/>
      <c r="C52" s="42"/>
      <c r="D52" s="55"/>
      <c r="E52" s="55"/>
      <c r="F52" s="44"/>
      <c r="G52" s="68"/>
      <c r="H52" s="68"/>
      <c r="I52" s="44"/>
      <c r="J52" s="56"/>
    </row>
    <row r="53" spans="2:9" s="6" customFormat="1" ht="15" customHeight="1">
      <c r="B53" s="30"/>
      <c r="C53" s="13"/>
      <c r="D53" s="32"/>
      <c r="E53" s="32"/>
      <c r="F53" s="39"/>
      <c r="G53" s="66"/>
      <c r="H53" s="66"/>
      <c r="I53" s="39"/>
    </row>
    <row r="54" spans="2:9" s="6" customFormat="1" ht="15" customHeight="1">
      <c r="B54" s="30"/>
      <c r="C54" s="94"/>
      <c r="D54" s="32"/>
      <c r="E54" s="32"/>
      <c r="F54" s="11"/>
      <c r="G54" s="66"/>
      <c r="H54" s="66"/>
      <c r="I54" s="39"/>
    </row>
    <row r="55" spans="2:9" s="6" customFormat="1" ht="15" customHeight="1">
      <c r="B55" s="13"/>
      <c r="C55" s="13"/>
      <c r="D55" s="32"/>
      <c r="E55" s="32"/>
      <c r="F55" s="39"/>
      <c r="G55" s="66"/>
      <c r="H55" s="66"/>
      <c r="I55" s="39"/>
    </row>
    <row r="56" spans="2:9" s="6" customFormat="1" ht="15" customHeight="1">
      <c r="B56" s="13"/>
      <c r="C56" s="13"/>
      <c r="D56" s="32"/>
      <c r="E56" s="32"/>
      <c r="F56" s="39"/>
      <c r="G56" s="66"/>
      <c r="H56" s="66"/>
      <c r="I56" s="39"/>
    </row>
    <row r="57" spans="2:9" s="6" customFormat="1" ht="15" customHeight="1">
      <c r="B57" s="30"/>
      <c r="C57" s="93"/>
      <c r="D57" s="32"/>
      <c r="E57" s="32"/>
      <c r="F57" s="39"/>
      <c r="G57" s="66"/>
      <c r="H57" s="66"/>
      <c r="I57" s="39"/>
    </row>
    <row r="58" spans="2:9" s="6" customFormat="1" ht="15" customHeight="1">
      <c r="B58" s="30"/>
      <c r="C58" s="93"/>
      <c r="D58" s="32"/>
      <c r="E58" s="32"/>
      <c r="F58" s="39"/>
      <c r="G58" s="66"/>
      <c r="H58" s="66"/>
      <c r="I58" s="39"/>
    </row>
    <row r="59" spans="3:9" s="6" customFormat="1" ht="15" customHeight="1">
      <c r="C59" s="93"/>
      <c r="D59" s="32"/>
      <c r="E59" s="32"/>
      <c r="F59" s="39"/>
      <c r="G59" s="66"/>
      <c r="H59" s="66"/>
      <c r="I59" s="48"/>
    </row>
    <row r="60" spans="2:9" s="6" customFormat="1" ht="15" customHeight="1">
      <c r="B60" s="13"/>
      <c r="F60" s="39"/>
      <c r="G60" s="66"/>
      <c r="H60" s="66"/>
      <c r="I60" s="39"/>
    </row>
    <row r="61" spans="2:9" s="6" customFormat="1" ht="15" customHeight="1">
      <c r="B61" s="30"/>
      <c r="C61" s="93"/>
      <c r="D61" s="32"/>
      <c r="E61" s="32"/>
      <c r="F61" s="39"/>
      <c r="G61" s="66"/>
      <c r="H61" s="66"/>
      <c r="I61" s="49"/>
    </row>
    <row r="62" spans="2:9" s="6" customFormat="1" ht="15" customHeight="1">
      <c r="B62" s="13"/>
      <c r="C62" s="13"/>
      <c r="D62" s="32"/>
      <c r="E62" s="32"/>
      <c r="F62" s="49"/>
      <c r="G62" s="66"/>
      <c r="H62" s="66"/>
      <c r="I62" s="39"/>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30"/>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thickBot="1">
      <c r="B116" s="13"/>
      <c r="C116" s="13"/>
      <c r="D116" s="32"/>
      <c r="E116" s="32"/>
      <c r="F116" s="39"/>
      <c r="G116" s="43"/>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ht="15" customHeight="1">
      <c r="B231" s="45"/>
      <c r="C231" s="13"/>
      <c r="D231" s="32"/>
      <c r="E231" s="32"/>
      <c r="F231" s="39"/>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3:6" ht="15" customHeight="1">
      <c r="C1243" s="45"/>
      <c r="D1243" s="45"/>
      <c r="E1243" s="13"/>
      <c r="F124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workbookViewId="0" topLeftCell="A1">
      <selection activeCell="K34" sqref="K34"/>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31</v>
      </c>
      <c r="C6" s="63"/>
      <c r="D6" s="63"/>
      <c r="E6" s="63"/>
      <c r="F6" s="63"/>
      <c r="G6" s="63"/>
      <c r="H6" s="63"/>
      <c r="I6" s="64"/>
    </row>
    <row r="7" spans="1:9" ht="15" customHeight="1">
      <c r="A7" s="65"/>
      <c r="B7" s="148"/>
      <c r="C7" s="63"/>
      <c r="D7" s="63"/>
      <c r="E7" s="63"/>
      <c r="F7" s="63"/>
      <c r="G7" s="63"/>
      <c r="H7" s="63"/>
      <c r="I7" s="64"/>
    </row>
    <row r="8" spans="1:9" s="180" customFormat="1" ht="29.25" customHeight="1">
      <c r="A8" s="176"/>
      <c r="B8" s="177"/>
      <c r="C8" s="257" t="s">
        <v>100</v>
      </c>
      <c r="D8" s="257"/>
      <c r="E8" s="257"/>
      <c r="F8" s="257"/>
      <c r="G8" s="178" t="s">
        <v>102</v>
      </c>
      <c r="H8" s="178" t="s">
        <v>101</v>
      </c>
      <c r="I8" s="179"/>
    </row>
    <row r="9" spans="1:9" ht="25.5">
      <c r="A9" s="65"/>
      <c r="B9" s="63"/>
      <c r="C9" s="174" t="s">
        <v>103</v>
      </c>
      <c r="D9" s="174" t="s">
        <v>127</v>
      </c>
      <c r="E9" s="175" t="s">
        <v>104</v>
      </c>
      <c r="F9" s="172" t="s">
        <v>32</v>
      </c>
      <c r="G9" s="173"/>
      <c r="H9" s="172"/>
      <c r="I9" s="104"/>
    </row>
    <row r="10" spans="1:9" ht="15" customHeight="1">
      <c r="A10" s="65"/>
      <c r="B10" s="63"/>
      <c r="C10" s="172" t="s">
        <v>3</v>
      </c>
      <c r="D10" s="172" t="s">
        <v>3</v>
      </c>
      <c r="E10" s="172" t="s">
        <v>3</v>
      </c>
      <c r="F10" s="172" t="s">
        <v>3</v>
      </c>
      <c r="G10" s="172" t="s">
        <v>3</v>
      </c>
      <c r="H10" s="172" t="s">
        <v>3</v>
      </c>
      <c r="I10" s="104"/>
    </row>
    <row r="11" spans="1:9" ht="15" customHeight="1">
      <c r="A11" s="65"/>
      <c r="B11" s="63"/>
      <c r="C11" s="63"/>
      <c r="D11" s="63"/>
      <c r="E11" s="66"/>
      <c r="F11" s="67"/>
      <c r="G11" s="66"/>
      <c r="H11" s="67"/>
      <c r="I11" s="104"/>
    </row>
    <row r="12" spans="1:9" ht="15" customHeight="1">
      <c r="A12" s="65"/>
      <c r="B12" s="119" t="s">
        <v>65</v>
      </c>
      <c r="C12" s="13"/>
      <c r="D12" s="13"/>
      <c r="E12" s="32"/>
      <c r="F12" s="38"/>
      <c r="G12" s="32"/>
      <c r="H12" s="38"/>
      <c r="I12" s="104"/>
    </row>
    <row r="13" spans="1:11" ht="15" customHeight="1" thickBot="1">
      <c r="A13" s="161"/>
      <c r="B13" s="157" t="str">
        <f>+'Income Statement'!C11</f>
        <v>31.12.2009</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33</v>
      </c>
      <c r="C15" s="14">
        <v>49998</v>
      </c>
      <c r="D15" s="14">
        <v>0</v>
      </c>
      <c r="E15" s="14">
        <v>15153</v>
      </c>
      <c r="F15" s="71">
        <f>SUM(C15,D15,E15)</f>
        <v>65151</v>
      </c>
      <c r="G15" s="14">
        <v>0</v>
      </c>
      <c r="H15" s="71">
        <f>F15+G15</f>
        <v>65151</v>
      </c>
      <c r="I15" s="104"/>
      <c r="K15" s="90"/>
    </row>
    <row r="16" spans="1:9" s="63" customFormat="1" ht="15" customHeight="1">
      <c r="A16" s="65"/>
      <c r="B16" s="13"/>
      <c r="C16" s="14"/>
      <c r="D16" s="14"/>
      <c r="E16" s="72"/>
      <c r="F16" s="71"/>
      <c r="G16" s="72"/>
      <c r="H16" s="71"/>
      <c r="I16" s="104"/>
    </row>
    <row r="17" spans="1:9" s="63" customFormat="1" ht="15" customHeight="1">
      <c r="A17" s="65"/>
      <c r="B17" s="13" t="s">
        <v>149</v>
      </c>
      <c r="C17" s="14">
        <v>0</v>
      </c>
      <c r="D17" s="14">
        <v>0</v>
      </c>
      <c r="E17" s="72">
        <f>'Income Statement'!H29</f>
        <v>2164</v>
      </c>
      <c r="F17" s="71">
        <f>SUM(C17,D17,E17)</f>
        <v>2164</v>
      </c>
      <c r="G17" s="72">
        <f>+'Income Statement'!L29</f>
        <v>0</v>
      </c>
      <c r="H17" s="71">
        <f>F17+G17</f>
        <v>2164</v>
      </c>
      <c r="I17" s="104"/>
    </row>
    <row r="18" spans="1:9" s="63" customFormat="1" ht="15" customHeight="1">
      <c r="A18" s="65"/>
      <c r="B18" s="13"/>
      <c r="C18" s="21"/>
      <c r="D18" s="21"/>
      <c r="E18" s="73"/>
      <c r="F18" s="74"/>
      <c r="G18" s="73"/>
      <c r="H18" s="74"/>
      <c r="I18" s="104"/>
    </row>
    <row r="19" spans="1:9" s="63" customFormat="1" ht="15" customHeight="1">
      <c r="A19" s="65"/>
      <c r="B19" s="13"/>
      <c r="C19" s="14"/>
      <c r="D19" s="14"/>
      <c r="E19" s="72"/>
      <c r="F19" s="71"/>
      <c r="G19" s="72"/>
      <c r="H19" s="71"/>
      <c r="I19" s="104"/>
    </row>
    <row r="20" spans="1:9" s="63" customFormat="1" ht="15" customHeight="1">
      <c r="A20" s="65"/>
      <c r="B20" s="30" t="s">
        <v>34</v>
      </c>
      <c r="C20" s="14">
        <f>+C15+C17</f>
        <v>49998</v>
      </c>
      <c r="D20" s="14">
        <f>+D15+D17</f>
        <v>0</v>
      </c>
      <c r="E20" s="14">
        <f>SUM(E15:E17)</f>
        <v>17317</v>
      </c>
      <c r="F20" s="14">
        <f>SUM(F15:F17)</f>
        <v>67315</v>
      </c>
      <c r="G20" s="14">
        <f>SUM(G15:G17)</f>
        <v>0</v>
      </c>
      <c r="H20" s="14">
        <f>SUM(H15:H17)</f>
        <v>67315</v>
      </c>
      <c r="I20" s="104"/>
    </row>
    <row r="21" spans="1:9" s="63" customFormat="1" ht="15" customHeight="1" thickBot="1">
      <c r="A21" s="65"/>
      <c r="B21" s="13"/>
      <c r="C21" s="42"/>
      <c r="D21" s="42"/>
      <c r="E21" s="68"/>
      <c r="F21" s="69"/>
      <c r="G21" s="68"/>
      <c r="H21" s="69"/>
      <c r="I21" s="104"/>
    </row>
    <row r="22" spans="1:9" s="63" customFormat="1" ht="15" customHeight="1" thickBot="1">
      <c r="A22" s="161"/>
      <c r="B22" s="158"/>
      <c r="C22" s="42"/>
      <c r="D22" s="42"/>
      <c r="E22" s="68"/>
      <c r="F22" s="69"/>
      <c r="G22" s="68"/>
      <c r="H22" s="69"/>
      <c r="I22" s="105"/>
    </row>
    <row r="23" spans="1:9" s="63" customFormat="1" ht="6.75" customHeight="1">
      <c r="A23" s="65"/>
      <c r="B23" s="13"/>
      <c r="C23" s="13"/>
      <c r="D23" s="13"/>
      <c r="E23" s="32"/>
      <c r="F23" s="39"/>
      <c r="G23" s="32"/>
      <c r="H23" s="39"/>
      <c r="I23" s="104"/>
    </row>
    <row r="24" spans="1:9" s="63" customFormat="1" ht="15" customHeight="1">
      <c r="A24" s="65"/>
      <c r="B24" s="30" t="s">
        <v>64</v>
      </c>
      <c r="C24" s="14"/>
      <c r="D24" s="14"/>
      <c r="E24" s="14"/>
      <c r="F24" s="14"/>
      <c r="G24" s="14"/>
      <c r="H24" s="14"/>
      <c r="I24" s="104"/>
    </row>
    <row r="25" spans="1:9" s="63" customFormat="1" ht="15" customHeight="1" thickBot="1">
      <c r="A25" s="161"/>
      <c r="B25" s="163" t="str">
        <f>'Cash Flow'!I9</f>
        <v>31.12.2008</v>
      </c>
      <c r="C25" s="13"/>
      <c r="D25" s="13"/>
      <c r="E25" s="32"/>
      <c r="F25" s="38"/>
      <c r="G25" s="32"/>
      <c r="H25" s="38"/>
      <c r="I25" s="104"/>
    </row>
    <row r="26" spans="1:9" s="63" customFormat="1" ht="15" customHeight="1">
      <c r="A26" s="65"/>
      <c r="B26" s="13"/>
      <c r="C26" s="13"/>
      <c r="D26" s="13"/>
      <c r="E26" s="32"/>
      <c r="F26" s="38"/>
      <c r="G26" s="32"/>
      <c r="H26" s="38"/>
      <c r="I26" s="104"/>
    </row>
    <row r="27" spans="1:9" s="63" customFormat="1" ht="15" customHeight="1">
      <c r="A27" s="65"/>
      <c r="B27" s="30" t="s">
        <v>33</v>
      </c>
      <c r="C27" s="14">
        <v>49998</v>
      </c>
      <c r="D27" s="14">
        <v>0</v>
      </c>
      <c r="E27" s="14">
        <v>15915</v>
      </c>
      <c r="F27" s="71">
        <f>SUM(C27,D27,E27)</f>
        <v>65913</v>
      </c>
      <c r="G27" s="14">
        <v>0</v>
      </c>
      <c r="H27" s="71">
        <f>F27+G27</f>
        <v>65913</v>
      </c>
      <c r="I27" s="104"/>
    </row>
    <row r="28" spans="1:9" s="63" customFormat="1" ht="15" customHeight="1">
      <c r="A28" s="65"/>
      <c r="B28" s="13"/>
      <c r="C28" s="14"/>
      <c r="D28" s="14"/>
      <c r="E28" s="72"/>
      <c r="F28" s="71"/>
      <c r="G28" s="72"/>
      <c r="H28" s="71"/>
      <c r="I28" s="104"/>
    </row>
    <row r="29" spans="1:9" s="63" customFormat="1" ht="15" customHeight="1">
      <c r="A29" s="65"/>
      <c r="B29" s="13" t="s">
        <v>145</v>
      </c>
      <c r="C29" s="14">
        <v>0</v>
      </c>
      <c r="D29" s="14">
        <v>0</v>
      </c>
      <c r="E29" s="72">
        <f>'Income Statement'!J29</f>
        <v>-1850</v>
      </c>
      <c r="F29" s="71">
        <f>SUM(C29,D29,E29)</f>
        <v>-1850</v>
      </c>
      <c r="G29" s="72">
        <f>'Income Statement'!N29</f>
        <v>0</v>
      </c>
      <c r="H29" s="71">
        <f>F29+G29</f>
        <v>-1850</v>
      </c>
      <c r="I29" s="104"/>
    </row>
    <row r="30" spans="1:9" s="63" customFormat="1" ht="15" customHeight="1">
      <c r="A30" s="65"/>
      <c r="B30" s="13"/>
      <c r="C30" s="14"/>
      <c r="D30" s="14"/>
      <c r="E30" s="72"/>
      <c r="F30" s="71"/>
      <c r="G30" s="72"/>
      <c r="H30" s="71"/>
      <c r="I30" s="104"/>
    </row>
    <row r="31" spans="1:9" s="63" customFormat="1" ht="15" customHeight="1">
      <c r="A31" s="65"/>
      <c r="B31" s="13"/>
      <c r="C31" s="21"/>
      <c r="D31" s="21"/>
      <c r="E31" s="73"/>
      <c r="F31" s="74"/>
      <c r="G31" s="73"/>
      <c r="H31" s="74"/>
      <c r="I31" s="104"/>
    </row>
    <row r="32" spans="1:9" s="63" customFormat="1" ht="15" customHeight="1">
      <c r="A32" s="65"/>
      <c r="B32" s="13"/>
      <c r="C32" s="14"/>
      <c r="D32" s="14"/>
      <c r="E32" s="72"/>
      <c r="F32" s="71"/>
      <c r="G32" s="72"/>
      <c r="H32" s="71"/>
      <c r="I32" s="104"/>
    </row>
    <row r="33" spans="1:9" s="63" customFormat="1" ht="15" customHeight="1">
      <c r="A33" s="65"/>
      <c r="B33" s="30" t="s">
        <v>34</v>
      </c>
      <c r="C33" s="14">
        <f aca="true" t="shared" si="0" ref="C33:H33">C27+C29</f>
        <v>49998</v>
      </c>
      <c r="D33" s="14">
        <f t="shared" si="0"/>
        <v>0</v>
      </c>
      <c r="E33" s="14">
        <f t="shared" si="0"/>
        <v>14065</v>
      </c>
      <c r="F33" s="14">
        <f t="shared" si="0"/>
        <v>64063</v>
      </c>
      <c r="G33" s="14">
        <f t="shared" si="0"/>
        <v>0</v>
      </c>
      <c r="H33" s="14">
        <f t="shared" si="0"/>
        <v>64063</v>
      </c>
      <c r="I33" s="104"/>
    </row>
    <row r="34" spans="1:9" s="63" customFormat="1" ht="15" customHeight="1" thickBot="1">
      <c r="A34" s="65"/>
      <c r="B34" s="13"/>
      <c r="C34" s="42"/>
      <c r="D34" s="42"/>
      <c r="E34" s="68"/>
      <c r="F34" s="69"/>
      <c r="G34" s="68"/>
      <c r="H34" s="69"/>
      <c r="I34" s="104"/>
    </row>
    <row r="35" spans="1:9" s="63" customFormat="1" ht="15" customHeight="1">
      <c r="A35" s="65"/>
      <c r="B35" s="13"/>
      <c r="C35" s="13"/>
      <c r="D35" s="13"/>
      <c r="E35" s="66"/>
      <c r="F35" s="38"/>
      <c r="G35" s="66"/>
      <c r="H35" s="38"/>
      <c r="I35" s="104"/>
    </row>
    <row r="36" spans="1:9" s="63" customFormat="1" ht="15" customHeight="1">
      <c r="A36" s="65"/>
      <c r="B36" s="13"/>
      <c r="C36" s="13"/>
      <c r="D36" s="13"/>
      <c r="E36" s="66"/>
      <c r="F36" s="38"/>
      <c r="G36" s="66"/>
      <c r="H36" s="38"/>
      <c r="I36" s="104"/>
    </row>
    <row r="37" spans="1:9" s="63" customFormat="1" ht="15" customHeight="1">
      <c r="A37" s="65"/>
      <c r="B37" s="13"/>
      <c r="C37" s="13"/>
      <c r="D37" s="13"/>
      <c r="E37" s="66"/>
      <c r="F37" s="38"/>
      <c r="G37" s="66"/>
      <c r="H37" s="38"/>
      <c r="I37" s="104"/>
    </row>
    <row r="38" spans="1:9" s="63" customFormat="1" ht="15" customHeight="1">
      <c r="A38" s="65"/>
      <c r="B38" s="30" t="s">
        <v>63</v>
      </c>
      <c r="C38" s="13"/>
      <c r="D38" s="13"/>
      <c r="E38" s="66"/>
      <c r="F38" s="38"/>
      <c r="G38" s="66"/>
      <c r="H38" s="38"/>
      <c r="I38" s="104"/>
    </row>
    <row r="39" spans="1:9" s="63" customFormat="1" ht="15" customHeight="1" thickBot="1">
      <c r="A39" s="161"/>
      <c r="B39" s="158" t="s">
        <v>148</v>
      </c>
      <c r="C39" s="42"/>
      <c r="D39" s="42"/>
      <c r="E39" s="68"/>
      <c r="F39" s="69"/>
      <c r="G39" s="68"/>
      <c r="H39" s="69"/>
      <c r="I39" s="105"/>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401"/>
  <sheetViews>
    <sheetView showGridLines="0" tabSelected="1" view="pageBreakPreview" zoomScaleSheetLayoutView="100" workbookViewId="0" topLeftCell="A82">
      <selection activeCell="K96" sqref="K96"/>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241"/>
      <c r="B1" s="242"/>
      <c r="C1" s="242"/>
      <c r="D1" s="153"/>
      <c r="E1" s="153"/>
      <c r="F1" s="243"/>
      <c r="G1" s="243"/>
      <c r="H1" s="243"/>
      <c r="I1" s="226"/>
    </row>
    <row r="2" spans="1:9" ht="12.75">
      <c r="A2" s="244"/>
      <c r="B2" s="80"/>
      <c r="C2" s="80"/>
      <c r="D2" s="77"/>
      <c r="E2" s="77"/>
      <c r="F2" s="76"/>
      <c r="G2" s="76"/>
      <c r="H2" s="76"/>
      <c r="I2" s="228"/>
    </row>
    <row r="3" spans="1:9" ht="21" customHeight="1">
      <c r="A3" s="245"/>
      <c r="B3" s="80"/>
      <c r="C3" s="80"/>
      <c r="D3" s="78"/>
      <c r="E3" s="78"/>
      <c r="F3" s="75"/>
      <c r="G3" s="75"/>
      <c r="H3" s="75"/>
      <c r="I3" s="228"/>
    </row>
    <row r="4" spans="1:9" s="111" customFormat="1" ht="23.25" customHeight="1" thickBot="1">
      <c r="A4" s="246" t="s">
        <v>160</v>
      </c>
      <c r="B4" s="221"/>
      <c r="C4" s="221"/>
      <c r="D4" s="222"/>
      <c r="E4" s="222"/>
      <c r="F4" s="223"/>
      <c r="G4" s="224"/>
      <c r="H4" s="224"/>
      <c r="I4" s="247"/>
    </row>
    <row r="5" spans="1:9" ht="9" customHeight="1">
      <c r="A5" s="227"/>
      <c r="B5" s="117"/>
      <c r="C5" s="117"/>
      <c r="D5" s="117"/>
      <c r="E5" s="117"/>
      <c r="F5" s="118"/>
      <c r="G5" s="89"/>
      <c r="H5" s="89"/>
      <c r="I5" s="228"/>
    </row>
    <row r="6" spans="1:9" ht="12.75">
      <c r="A6" s="229">
        <v>1</v>
      </c>
      <c r="B6" s="119" t="s">
        <v>81</v>
      </c>
      <c r="C6" s="119"/>
      <c r="D6" s="117"/>
      <c r="E6" s="117"/>
      <c r="F6" s="118"/>
      <c r="G6" s="89"/>
      <c r="H6" s="89"/>
      <c r="I6" s="228"/>
    </row>
    <row r="7" spans="1:9" ht="12.75">
      <c r="A7" s="227"/>
      <c r="B7" s="110"/>
      <c r="C7" s="110"/>
      <c r="D7" s="110"/>
      <c r="E7" s="110"/>
      <c r="F7" s="110"/>
      <c r="G7" s="110"/>
      <c r="H7" s="110"/>
      <c r="I7" s="228"/>
    </row>
    <row r="8" spans="1:9" ht="12.75">
      <c r="A8" s="227"/>
      <c r="B8" s="110"/>
      <c r="C8" s="110"/>
      <c r="D8" s="110"/>
      <c r="E8" s="110"/>
      <c r="F8" s="110"/>
      <c r="G8" s="110"/>
      <c r="H8" s="110"/>
      <c r="I8" s="228"/>
    </row>
    <row r="9" spans="1:9" ht="12.75">
      <c r="A9" s="227"/>
      <c r="B9" s="110"/>
      <c r="C9" s="110"/>
      <c r="D9" s="110"/>
      <c r="E9" s="110"/>
      <c r="F9" s="110"/>
      <c r="G9" s="110"/>
      <c r="H9" s="110"/>
      <c r="I9" s="228"/>
    </row>
    <row r="10" spans="1:9" ht="12.75">
      <c r="A10" s="227"/>
      <c r="B10" s="110"/>
      <c r="C10" s="110"/>
      <c r="D10" s="110"/>
      <c r="E10" s="110"/>
      <c r="F10" s="110"/>
      <c r="G10" s="110"/>
      <c r="H10" s="110"/>
      <c r="I10" s="228"/>
    </row>
    <row r="11" spans="1:9" ht="12.75">
      <c r="A11" s="227"/>
      <c r="B11" s="110"/>
      <c r="C11" s="110"/>
      <c r="D11" s="110"/>
      <c r="E11" s="110"/>
      <c r="F11" s="110"/>
      <c r="G11" s="110"/>
      <c r="H11" s="110"/>
      <c r="I11" s="228"/>
    </row>
    <row r="12" spans="1:9" ht="12.75">
      <c r="A12" s="227"/>
      <c r="B12" s="110"/>
      <c r="C12" s="110"/>
      <c r="D12" s="110"/>
      <c r="E12" s="110"/>
      <c r="F12" s="110"/>
      <c r="G12" s="110"/>
      <c r="H12" s="110"/>
      <c r="I12" s="228"/>
    </row>
    <row r="13" spans="1:9" ht="12.75">
      <c r="A13" s="227"/>
      <c r="B13" s="110"/>
      <c r="C13" s="110"/>
      <c r="D13" s="110"/>
      <c r="E13" s="110"/>
      <c r="F13" s="110"/>
      <c r="G13" s="110"/>
      <c r="H13" s="110"/>
      <c r="I13" s="228"/>
    </row>
    <row r="14" spans="1:9" ht="12.75">
      <c r="A14" s="227"/>
      <c r="B14" s="110"/>
      <c r="C14" s="110"/>
      <c r="D14" s="110"/>
      <c r="E14" s="110"/>
      <c r="F14" s="110"/>
      <c r="G14" s="110"/>
      <c r="H14" s="110"/>
      <c r="I14" s="228"/>
    </row>
    <row r="15" spans="1:9" ht="12.75">
      <c r="A15" s="227"/>
      <c r="B15" s="110"/>
      <c r="C15" s="110"/>
      <c r="D15" s="110"/>
      <c r="E15" s="110"/>
      <c r="F15" s="110"/>
      <c r="G15" s="110"/>
      <c r="H15" s="110"/>
      <c r="I15" s="228"/>
    </row>
    <row r="16" spans="1:9" ht="12.75">
      <c r="A16" s="229">
        <v>2</v>
      </c>
      <c r="B16" s="165" t="s">
        <v>82</v>
      </c>
      <c r="C16" s="165"/>
      <c r="D16" s="110"/>
      <c r="E16" s="110"/>
      <c r="F16" s="110"/>
      <c r="G16" s="110"/>
      <c r="H16" s="110"/>
      <c r="I16" s="228"/>
    </row>
    <row r="17" spans="1:9" ht="12.75">
      <c r="A17" s="227"/>
      <c r="B17" s="110"/>
      <c r="C17" s="110"/>
      <c r="D17" s="110"/>
      <c r="E17" s="110"/>
      <c r="F17" s="110"/>
      <c r="G17" s="110"/>
      <c r="H17" s="110"/>
      <c r="I17" s="228"/>
    </row>
    <row r="18" spans="1:9" ht="12.75">
      <c r="A18" s="227"/>
      <c r="B18" s="110"/>
      <c r="C18" s="110"/>
      <c r="D18" s="110"/>
      <c r="E18" s="110"/>
      <c r="F18" s="110"/>
      <c r="G18" s="110"/>
      <c r="H18" s="110"/>
      <c r="I18" s="228"/>
    </row>
    <row r="19" spans="1:9" ht="12.75">
      <c r="A19" s="227"/>
      <c r="B19" s="110"/>
      <c r="C19" s="110"/>
      <c r="D19" s="110"/>
      <c r="E19" s="110"/>
      <c r="F19" s="110"/>
      <c r="G19" s="110"/>
      <c r="H19" s="110"/>
      <c r="I19" s="228"/>
    </row>
    <row r="20" spans="1:9" ht="12.75">
      <c r="A20" s="227"/>
      <c r="B20" s="110"/>
      <c r="C20" s="110"/>
      <c r="D20" s="110"/>
      <c r="E20" s="110"/>
      <c r="F20" s="110"/>
      <c r="G20" s="110"/>
      <c r="H20" s="110"/>
      <c r="I20" s="228"/>
    </row>
    <row r="21" spans="1:9" ht="12.75">
      <c r="A21" s="227"/>
      <c r="B21" s="129"/>
      <c r="C21" s="129"/>
      <c r="D21" s="129"/>
      <c r="E21" s="129"/>
      <c r="F21" s="219"/>
      <c r="G21" s="219"/>
      <c r="H21" s="110"/>
      <c r="I21" s="228"/>
    </row>
    <row r="22" spans="1:9" ht="12.75">
      <c r="A22" s="227"/>
      <c r="B22" s="129"/>
      <c r="C22" s="129"/>
      <c r="D22" s="129"/>
      <c r="E22" s="129"/>
      <c r="F22" s="219"/>
      <c r="G22" s="219"/>
      <c r="H22" s="110"/>
      <c r="I22" s="228"/>
    </row>
    <row r="23" spans="1:9" ht="12.75">
      <c r="A23" s="227"/>
      <c r="B23" s="129"/>
      <c r="C23" s="129"/>
      <c r="D23" s="129"/>
      <c r="E23" s="129"/>
      <c r="F23" s="219"/>
      <c r="G23" s="219"/>
      <c r="H23" s="110"/>
      <c r="I23" s="228"/>
    </row>
    <row r="24" spans="1:9" ht="12.75">
      <c r="A24" s="227"/>
      <c r="B24" s="129"/>
      <c r="C24" s="129"/>
      <c r="D24" s="129"/>
      <c r="E24" s="129"/>
      <c r="F24" s="219"/>
      <c r="G24" s="219"/>
      <c r="H24" s="110"/>
      <c r="I24" s="228"/>
    </row>
    <row r="25" spans="1:9" ht="12.75">
      <c r="A25" s="227"/>
      <c r="B25" s="129"/>
      <c r="C25" s="129"/>
      <c r="D25" s="129"/>
      <c r="E25" s="129"/>
      <c r="F25" s="219"/>
      <c r="G25" s="219"/>
      <c r="H25" s="110"/>
      <c r="I25" s="228"/>
    </row>
    <row r="26" spans="1:9" ht="12.75">
      <c r="A26" s="227"/>
      <c r="B26" s="129"/>
      <c r="C26" s="129"/>
      <c r="D26" s="129"/>
      <c r="E26" s="129"/>
      <c r="F26" s="219"/>
      <c r="G26" s="219"/>
      <c r="H26" s="110"/>
      <c r="I26" s="228"/>
    </row>
    <row r="27" spans="1:9" ht="12.75">
      <c r="A27" s="227"/>
      <c r="B27" s="129"/>
      <c r="C27" s="129"/>
      <c r="D27" s="129"/>
      <c r="E27" s="129"/>
      <c r="F27" s="219"/>
      <c r="G27" s="219"/>
      <c r="H27" s="110"/>
      <c r="I27" s="228"/>
    </row>
    <row r="28" spans="1:9" ht="12.75">
      <c r="A28" s="227"/>
      <c r="B28" s="129"/>
      <c r="C28" s="129"/>
      <c r="D28" s="129"/>
      <c r="E28" s="129"/>
      <c r="F28" s="219"/>
      <c r="G28" s="219"/>
      <c r="H28" s="110"/>
      <c r="I28" s="228"/>
    </row>
    <row r="29" spans="1:9" ht="12.75">
      <c r="A29" s="227"/>
      <c r="B29" s="129"/>
      <c r="C29" s="129"/>
      <c r="D29" s="129"/>
      <c r="E29" s="129"/>
      <c r="F29" s="219"/>
      <c r="G29" s="219"/>
      <c r="H29" s="110"/>
      <c r="I29" s="228"/>
    </row>
    <row r="30" spans="1:9" ht="12.75">
      <c r="A30" s="227"/>
      <c r="B30" s="129"/>
      <c r="C30" s="129"/>
      <c r="D30" s="129"/>
      <c r="E30" s="129"/>
      <c r="F30" s="219"/>
      <c r="G30" s="219"/>
      <c r="H30" s="110"/>
      <c r="I30" s="228"/>
    </row>
    <row r="31" spans="1:9" ht="12.75">
      <c r="A31" s="227"/>
      <c r="B31" s="129"/>
      <c r="C31" s="129"/>
      <c r="D31" s="129"/>
      <c r="E31" s="129"/>
      <c r="F31" s="219"/>
      <c r="G31" s="219"/>
      <c r="H31" s="110"/>
      <c r="I31" s="228"/>
    </row>
    <row r="32" spans="1:9" ht="12.75">
      <c r="A32" s="227"/>
      <c r="B32" s="129"/>
      <c r="C32" s="129"/>
      <c r="D32" s="129"/>
      <c r="E32" s="129"/>
      <c r="F32" s="219"/>
      <c r="G32" s="219"/>
      <c r="H32" s="110"/>
      <c r="I32" s="228"/>
    </row>
    <row r="33" spans="1:9" ht="12.75">
      <c r="A33" s="227"/>
      <c r="B33" s="129"/>
      <c r="C33" s="129"/>
      <c r="D33" s="129"/>
      <c r="E33" s="129"/>
      <c r="F33" s="219"/>
      <c r="G33" s="219"/>
      <c r="H33" s="110"/>
      <c r="I33" s="228"/>
    </row>
    <row r="34" spans="1:9" ht="12.75">
      <c r="A34" s="227"/>
      <c r="B34" s="129"/>
      <c r="C34" s="129"/>
      <c r="D34" s="129"/>
      <c r="E34" s="129"/>
      <c r="F34" s="219"/>
      <c r="G34" s="219"/>
      <c r="H34" s="110"/>
      <c r="I34" s="228"/>
    </row>
    <row r="35" spans="1:9" ht="12.75">
      <c r="A35" s="227"/>
      <c r="B35" s="129"/>
      <c r="C35" s="129"/>
      <c r="D35" s="129"/>
      <c r="E35" s="129"/>
      <c r="F35" s="219"/>
      <c r="G35" s="219"/>
      <c r="H35" s="110"/>
      <c r="I35" s="228"/>
    </row>
    <row r="36" spans="1:9" ht="12.75">
      <c r="A36" s="227"/>
      <c r="B36" s="129"/>
      <c r="C36" s="129"/>
      <c r="D36" s="129"/>
      <c r="E36" s="129"/>
      <c r="F36" s="219"/>
      <c r="G36" s="219"/>
      <c r="H36" s="110"/>
      <c r="I36" s="228"/>
    </row>
    <row r="37" spans="1:9" ht="12.75">
      <c r="A37" s="227"/>
      <c r="B37" s="129"/>
      <c r="C37" s="129"/>
      <c r="D37" s="129"/>
      <c r="E37" s="129"/>
      <c r="F37" s="219"/>
      <c r="G37" s="219"/>
      <c r="H37" s="110"/>
      <c r="I37" s="228"/>
    </row>
    <row r="38" spans="1:9" ht="12.75">
      <c r="A38" s="227"/>
      <c r="B38" s="129"/>
      <c r="C38" s="129"/>
      <c r="D38" s="129"/>
      <c r="E38" s="129"/>
      <c r="F38" s="219"/>
      <c r="G38" s="219"/>
      <c r="H38" s="110"/>
      <c r="I38" s="228"/>
    </row>
    <row r="39" spans="1:9" ht="12.75">
      <c r="A39" s="227"/>
      <c r="B39" s="129"/>
      <c r="C39" s="129"/>
      <c r="D39" s="129"/>
      <c r="E39" s="129"/>
      <c r="F39" s="219"/>
      <c r="G39" s="219"/>
      <c r="H39" s="110"/>
      <c r="I39" s="228"/>
    </row>
    <row r="40" spans="1:9" ht="12.75">
      <c r="A40" s="229">
        <v>3</v>
      </c>
      <c r="B40" s="119" t="s">
        <v>42</v>
      </c>
      <c r="C40" s="119"/>
      <c r="D40" s="117"/>
      <c r="E40" s="117"/>
      <c r="F40" s="118"/>
      <c r="G40" s="89"/>
      <c r="H40" s="89"/>
      <c r="I40" s="228"/>
    </row>
    <row r="41" spans="1:9" ht="12.75">
      <c r="A41" s="248"/>
      <c r="B41" s="110"/>
      <c r="C41" s="110"/>
      <c r="D41" s="110"/>
      <c r="E41" s="110"/>
      <c r="F41" s="110"/>
      <c r="G41" s="110"/>
      <c r="H41" s="110"/>
      <c r="I41" s="228"/>
    </row>
    <row r="42" spans="1:9" ht="12.75">
      <c r="A42" s="227"/>
      <c r="B42" s="110"/>
      <c r="C42" s="110"/>
      <c r="D42" s="110"/>
      <c r="E42" s="110"/>
      <c r="F42" s="110"/>
      <c r="G42" s="110"/>
      <c r="H42" s="110"/>
      <c r="I42" s="228"/>
    </row>
    <row r="43" spans="1:9" ht="12.75">
      <c r="A43" s="229">
        <v>4</v>
      </c>
      <c r="B43" s="119" t="s">
        <v>76</v>
      </c>
      <c r="C43" s="119"/>
      <c r="D43" s="117"/>
      <c r="E43" s="117"/>
      <c r="F43" s="118"/>
      <c r="G43" s="89"/>
      <c r="H43" s="89"/>
      <c r="I43" s="228"/>
    </row>
    <row r="44" spans="1:9" ht="12.75">
      <c r="A44" s="229"/>
      <c r="B44" s="110"/>
      <c r="C44" s="110"/>
      <c r="D44" s="110"/>
      <c r="E44" s="110"/>
      <c r="F44" s="110"/>
      <c r="G44" s="110"/>
      <c r="H44" s="110"/>
      <c r="I44" s="228"/>
    </row>
    <row r="45" spans="1:9" ht="12.75">
      <c r="A45" s="229"/>
      <c r="B45" s="110"/>
      <c r="C45" s="110"/>
      <c r="D45" s="110"/>
      <c r="E45" s="110"/>
      <c r="F45" s="110"/>
      <c r="G45" s="110"/>
      <c r="H45" s="110"/>
      <c r="I45" s="228"/>
    </row>
    <row r="46" spans="1:9" ht="12.75">
      <c r="A46" s="229"/>
      <c r="B46" s="110"/>
      <c r="C46" s="110"/>
      <c r="D46" s="110"/>
      <c r="E46" s="110"/>
      <c r="F46" s="110"/>
      <c r="G46" s="110"/>
      <c r="H46" s="110"/>
      <c r="I46" s="228"/>
    </row>
    <row r="47" spans="1:9" ht="12.75">
      <c r="A47" s="229">
        <v>5</v>
      </c>
      <c r="B47" s="119" t="s">
        <v>80</v>
      </c>
      <c r="C47" s="119"/>
      <c r="D47" s="117"/>
      <c r="E47" s="117"/>
      <c r="F47" s="118"/>
      <c r="G47" s="89"/>
      <c r="H47" s="89"/>
      <c r="I47" s="228"/>
    </row>
    <row r="48" spans="1:9" ht="12.75">
      <c r="A48" s="229"/>
      <c r="B48" s="110"/>
      <c r="C48" s="110"/>
      <c r="D48" s="110"/>
      <c r="E48" s="110"/>
      <c r="F48" s="110"/>
      <c r="G48" s="110"/>
      <c r="H48" s="110"/>
      <c r="I48" s="228"/>
    </row>
    <row r="49" spans="1:9" ht="12.75">
      <c r="A49" s="227"/>
      <c r="B49" s="110"/>
      <c r="C49" s="110"/>
      <c r="D49" s="110"/>
      <c r="E49" s="110"/>
      <c r="F49" s="110"/>
      <c r="G49" s="110"/>
      <c r="H49" s="110"/>
      <c r="I49" s="228"/>
    </row>
    <row r="50" spans="1:9" ht="12.75">
      <c r="A50" s="227"/>
      <c r="B50" s="110"/>
      <c r="C50" s="110"/>
      <c r="D50" s="110"/>
      <c r="E50" s="110"/>
      <c r="F50" s="110"/>
      <c r="G50" s="110"/>
      <c r="H50" s="110"/>
      <c r="I50" s="228"/>
    </row>
    <row r="51" spans="1:9" ht="12.75">
      <c r="A51" s="229">
        <v>6</v>
      </c>
      <c r="B51" s="119" t="s">
        <v>43</v>
      </c>
      <c r="C51" s="119"/>
      <c r="D51" s="117"/>
      <c r="E51" s="117"/>
      <c r="F51" s="118"/>
      <c r="G51" s="89"/>
      <c r="H51" s="89"/>
      <c r="I51" s="228"/>
    </row>
    <row r="52" spans="1:9" ht="12.75">
      <c r="A52" s="227"/>
      <c r="B52" s="110"/>
      <c r="C52" s="110"/>
      <c r="D52" s="110"/>
      <c r="E52" s="110"/>
      <c r="F52" s="110"/>
      <c r="G52" s="110"/>
      <c r="H52" s="110"/>
      <c r="I52" s="228"/>
    </row>
    <row r="53" spans="1:9" ht="12.75">
      <c r="A53" s="227"/>
      <c r="B53" s="110"/>
      <c r="C53" s="110"/>
      <c r="D53" s="110"/>
      <c r="E53" s="110"/>
      <c r="F53" s="110"/>
      <c r="G53" s="110"/>
      <c r="H53" s="110"/>
      <c r="I53" s="228"/>
    </row>
    <row r="54" spans="1:9" ht="12.75">
      <c r="A54" s="227"/>
      <c r="B54" s="110"/>
      <c r="C54" s="110"/>
      <c r="D54" s="110"/>
      <c r="E54" s="110"/>
      <c r="F54" s="110"/>
      <c r="G54" s="110"/>
      <c r="H54" s="110"/>
      <c r="I54" s="228"/>
    </row>
    <row r="55" spans="1:9" ht="12.75">
      <c r="A55" s="229">
        <v>7</v>
      </c>
      <c r="B55" s="119" t="s">
        <v>75</v>
      </c>
      <c r="C55" s="119"/>
      <c r="D55" s="117"/>
      <c r="E55" s="117"/>
      <c r="F55" s="118"/>
      <c r="G55" s="125"/>
      <c r="H55" s="89"/>
      <c r="I55" s="228"/>
    </row>
    <row r="56" spans="1:9" ht="12.75">
      <c r="A56" s="227"/>
      <c r="B56" s="110"/>
      <c r="C56" s="110"/>
      <c r="D56" s="110"/>
      <c r="E56" s="110"/>
      <c r="F56" s="110"/>
      <c r="G56" s="110"/>
      <c r="H56" s="110"/>
      <c r="I56" s="228"/>
    </row>
    <row r="57" spans="1:9" ht="12.75">
      <c r="A57" s="227"/>
      <c r="B57" s="110"/>
      <c r="C57" s="110"/>
      <c r="D57" s="110"/>
      <c r="E57" s="110"/>
      <c r="F57" s="110"/>
      <c r="G57" s="110"/>
      <c r="H57" s="110"/>
      <c r="I57" s="228"/>
    </row>
    <row r="58" spans="1:9" s="80" customFormat="1" ht="12.75">
      <c r="A58" s="227"/>
      <c r="B58" s="110"/>
      <c r="C58" s="110"/>
      <c r="D58" s="110"/>
      <c r="E58" s="110"/>
      <c r="F58" s="110"/>
      <c r="G58" s="110"/>
      <c r="H58" s="110"/>
      <c r="I58" s="228"/>
    </row>
    <row r="59" spans="1:9" ht="12.75">
      <c r="A59" s="229">
        <v>8</v>
      </c>
      <c r="B59" s="119" t="s">
        <v>44</v>
      </c>
      <c r="C59" s="119"/>
      <c r="D59" s="117"/>
      <c r="E59" s="117"/>
      <c r="F59" s="118"/>
      <c r="G59" s="125"/>
      <c r="H59" s="89"/>
      <c r="I59" s="228"/>
    </row>
    <row r="60" spans="1:9" ht="12.75">
      <c r="A60" s="227"/>
      <c r="B60" s="110"/>
      <c r="C60" s="110"/>
      <c r="D60" s="110"/>
      <c r="E60" s="110"/>
      <c r="F60" s="110"/>
      <c r="G60" s="110"/>
      <c r="H60" s="110"/>
      <c r="I60" s="228"/>
    </row>
    <row r="61" spans="1:9" ht="12.75">
      <c r="A61" s="227"/>
      <c r="B61" s="110"/>
      <c r="C61" s="110"/>
      <c r="D61" s="110"/>
      <c r="E61" s="110"/>
      <c r="F61" s="110"/>
      <c r="G61" s="110"/>
      <c r="H61" s="110"/>
      <c r="I61" s="228"/>
    </row>
    <row r="62" spans="1:9" ht="12.75">
      <c r="A62" s="229">
        <v>9</v>
      </c>
      <c r="B62" s="119" t="s">
        <v>77</v>
      </c>
      <c r="C62" s="119"/>
      <c r="D62" s="117"/>
      <c r="E62" s="117"/>
      <c r="F62" s="118"/>
      <c r="G62" s="89"/>
      <c r="H62" s="89"/>
      <c r="I62" s="228"/>
    </row>
    <row r="63" spans="1:9" ht="12.75">
      <c r="A63" s="229"/>
      <c r="B63" s="110"/>
      <c r="C63" s="110"/>
      <c r="D63" s="110"/>
      <c r="E63" s="110"/>
      <c r="F63" s="110"/>
      <c r="G63" s="110"/>
      <c r="H63" s="110"/>
      <c r="I63" s="228"/>
    </row>
    <row r="64" spans="1:9" ht="12.75">
      <c r="A64" s="229"/>
      <c r="B64" s="110"/>
      <c r="C64" s="110"/>
      <c r="D64" s="110"/>
      <c r="E64" s="110"/>
      <c r="F64" s="110"/>
      <c r="G64" s="110"/>
      <c r="H64" s="110"/>
      <c r="I64" s="228"/>
    </row>
    <row r="65" spans="1:9" ht="12.75">
      <c r="A65" s="227"/>
      <c r="B65" s="110"/>
      <c r="C65" s="110"/>
      <c r="D65" s="110"/>
      <c r="E65" s="110"/>
      <c r="F65" s="110"/>
      <c r="G65" s="110"/>
      <c r="H65" s="110"/>
      <c r="I65" s="228"/>
    </row>
    <row r="66" spans="1:9" ht="12.75">
      <c r="A66" s="227"/>
      <c r="B66" s="110"/>
      <c r="C66" s="110"/>
      <c r="D66" s="110"/>
      <c r="E66" s="110"/>
      <c r="F66" s="110"/>
      <c r="G66" s="110"/>
      <c r="H66" s="110"/>
      <c r="I66" s="228"/>
    </row>
    <row r="67" spans="1:9" ht="13.5" thickBot="1">
      <c r="A67" s="235"/>
      <c r="B67" s="225"/>
      <c r="C67" s="225"/>
      <c r="D67" s="225"/>
      <c r="E67" s="225"/>
      <c r="F67" s="225"/>
      <c r="G67" s="225"/>
      <c r="H67" s="225"/>
      <c r="I67" s="239"/>
    </row>
    <row r="68" spans="1:9" ht="12.75">
      <c r="A68" s="249"/>
      <c r="B68" s="240"/>
      <c r="C68" s="240"/>
      <c r="D68" s="240"/>
      <c r="E68" s="240"/>
      <c r="F68" s="240"/>
      <c r="G68" s="240"/>
      <c r="H68" s="240"/>
      <c r="I68" s="226"/>
    </row>
    <row r="69" spans="1:9" ht="12.75">
      <c r="A69" s="229">
        <v>10</v>
      </c>
      <c r="B69" s="119" t="s">
        <v>45</v>
      </c>
      <c r="C69" s="119"/>
      <c r="D69" s="117"/>
      <c r="E69" s="117"/>
      <c r="F69" s="118"/>
      <c r="G69" s="89"/>
      <c r="H69" s="89"/>
      <c r="I69" s="228"/>
    </row>
    <row r="70" spans="1:9" ht="12.75">
      <c r="A70" s="229"/>
      <c r="B70" s="110"/>
      <c r="C70" s="110"/>
      <c r="D70" s="110"/>
      <c r="E70" s="110"/>
      <c r="F70" s="110"/>
      <c r="G70" s="110"/>
      <c r="H70" s="110"/>
      <c r="I70" s="228"/>
    </row>
    <row r="71" spans="1:9" ht="12.75">
      <c r="A71" s="229"/>
      <c r="B71" s="110"/>
      <c r="C71" s="110"/>
      <c r="D71" s="110"/>
      <c r="E71" s="110"/>
      <c r="F71" s="110"/>
      <c r="G71" s="110"/>
      <c r="H71" s="110"/>
      <c r="I71" s="228"/>
    </row>
    <row r="72" spans="1:9" ht="12.75">
      <c r="A72" s="229"/>
      <c r="B72" s="110"/>
      <c r="C72" s="110"/>
      <c r="D72" s="110"/>
      <c r="E72" s="110"/>
      <c r="F72" s="110"/>
      <c r="G72" s="110"/>
      <c r="H72" s="110"/>
      <c r="I72" s="228"/>
    </row>
    <row r="73" spans="1:9" ht="12.75">
      <c r="A73" s="229">
        <v>11</v>
      </c>
      <c r="B73" s="119" t="s">
        <v>46</v>
      </c>
      <c r="C73" s="119"/>
      <c r="D73" s="117"/>
      <c r="E73" s="117"/>
      <c r="F73" s="118"/>
      <c r="G73" s="89"/>
      <c r="H73" s="89"/>
      <c r="I73" s="228"/>
    </row>
    <row r="74" spans="1:9" ht="12.75">
      <c r="A74" s="229"/>
      <c r="B74" s="110"/>
      <c r="C74" s="110"/>
      <c r="D74" s="110"/>
      <c r="E74" s="110"/>
      <c r="F74" s="110"/>
      <c r="G74" s="110"/>
      <c r="H74" s="110"/>
      <c r="I74" s="228"/>
    </row>
    <row r="75" spans="1:9" ht="12.75">
      <c r="A75" s="229"/>
      <c r="B75" s="110"/>
      <c r="C75" s="110"/>
      <c r="D75" s="110"/>
      <c r="E75" s="110"/>
      <c r="F75" s="110"/>
      <c r="G75" s="110"/>
      <c r="H75" s="110"/>
      <c r="I75" s="228"/>
    </row>
    <row r="76" spans="1:9" ht="12.75">
      <c r="A76" s="229">
        <v>12</v>
      </c>
      <c r="B76" s="119" t="s">
        <v>47</v>
      </c>
      <c r="C76" s="119"/>
      <c r="D76" s="117"/>
      <c r="E76" s="117"/>
      <c r="F76" s="118"/>
      <c r="G76" s="89"/>
      <c r="H76" s="89"/>
      <c r="I76" s="228"/>
    </row>
    <row r="77" spans="1:9" ht="12.75">
      <c r="A77" s="229"/>
      <c r="B77" s="110"/>
      <c r="C77" s="110"/>
      <c r="D77" s="110"/>
      <c r="E77" s="110"/>
      <c r="F77" s="110"/>
      <c r="G77" s="110"/>
      <c r="H77" s="110"/>
      <c r="I77" s="228"/>
    </row>
    <row r="78" spans="1:9" ht="12.75">
      <c r="A78" s="229"/>
      <c r="B78" s="110"/>
      <c r="C78" s="110"/>
      <c r="D78" s="110"/>
      <c r="E78" s="110"/>
      <c r="F78" s="110"/>
      <c r="G78" s="110"/>
      <c r="H78" s="110"/>
      <c r="I78" s="228"/>
    </row>
    <row r="79" spans="1:9" ht="12.75">
      <c r="A79" s="229">
        <v>13</v>
      </c>
      <c r="B79" s="119" t="s">
        <v>48</v>
      </c>
      <c r="C79" s="119"/>
      <c r="D79" s="117"/>
      <c r="E79" s="117"/>
      <c r="F79" s="118"/>
      <c r="G79" s="89"/>
      <c r="H79" s="89"/>
      <c r="I79" s="228"/>
    </row>
    <row r="80" spans="1:9" ht="12.75">
      <c r="A80" s="229"/>
      <c r="B80" s="110"/>
      <c r="C80" s="110"/>
      <c r="D80" s="110"/>
      <c r="E80" s="110"/>
      <c r="F80" s="110"/>
      <c r="G80" s="110"/>
      <c r="H80" s="110"/>
      <c r="I80" s="228"/>
    </row>
    <row r="81" spans="1:9" ht="12.75">
      <c r="A81" s="229"/>
      <c r="B81" s="110"/>
      <c r="C81" s="110"/>
      <c r="D81" s="110"/>
      <c r="E81" s="110"/>
      <c r="F81" s="110"/>
      <c r="G81" s="110"/>
      <c r="H81" s="110"/>
      <c r="I81" s="228"/>
    </row>
    <row r="82" spans="1:9" ht="12.75">
      <c r="A82" s="229">
        <v>14</v>
      </c>
      <c r="B82" s="119" t="s">
        <v>49</v>
      </c>
      <c r="C82" s="119"/>
      <c r="D82" s="117"/>
      <c r="E82" s="117"/>
      <c r="F82" s="118"/>
      <c r="G82" s="89"/>
      <c r="H82" s="89"/>
      <c r="I82" s="228"/>
    </row>
    <row r="83" spans="1:9" ht="12.75">
      <c r="A83" s="229"/>
      <c r="B83" s="110"/>
      <c r="C83" s="110"/>
      <c r="D83" s="110"/>
      <c r="E83" s="110"/>
      <c r="F83" s="110"/>
      <c r="G83" s="110"/>
      <c r="H83" s="110"/>
      <c r="I83" s="228"/>
    </row>
    <row r="84" spans="1:9" ht="12.75">
      <c r="A84" s="229"/>
      <c r="B84" s="110"/>
      <c r="C84" s="110"/>
      <c r="D84" s="110"/>
      <c r="E84" s="110"/>
      <c r="F84" s="110"/>
      <c r="G84" s="110"/>
      <c r="H84" s="110"/>
      <c r="I84" s="228"/>
    </row>
    <row r="85" spans="1:9" ht="12.75">
      <c r="A85" s="229"/>
      <c r="B85" s="110"/>
      <c r="C85" s="110"/>
      <c r="D85" s="110"/>
      <c r="E85" s="110"/>
      <c r="F85" s="110"/>
      <c r="G85" s="110"/>
      <c r="H85" s="110"/>
      <c r="I85" s="228"/>
    </row>
    <row r="86" spans="1:9" ht="12.75">
      <c r="A86" s="229"/>
      <c r="B86" s="110"/>
      <c r="C86" s="110"/>
      <c r="D86" s="110"/>
      <c r="E86" s="110"/>
      <c r="F86" s="110"/>
      <c r="G86" s="110"/>
      <c r="H86" s="110"/>
      <c r="I86" s="228"/>
    </row>
    <row r="87" spans="1:9" ht="12.75">
      <c r="A87" s="229"/>
      <c r="B87" s="110"/>
      <c r="C87" s="110"/>
      <c r="D87" s="110"/>
      <c r="E87" s="110"/>
      <c r="F87" s="110"/>
      <c r="G87" s="110"/>
      <c r="H87" s="110"/>
      <c r="I87" s="228"/>
    </row>
    <row r="88" spans="1:9" ht="12.75">
      <c r="A88" s="229"/>
      <c r="B88" s="110"/>
      <c r="C88" s="110"/>
      <c r="D88" s="110"/>
      <c r="E88" s="110"/>
      <c r="F88" s="110"/>
      <c r="G88" s="110"/>
      <c r="H88" s="110"/>
      <c r="I88" s="228"/>
    </row>
    <row r="89" spans="1:9" ht="12.75">
      <c r="A89" s="229"/>
      <c r="B89" s="110"/>
      <c r="C89" s="110"/>
      <c r="D89" s="110"/>
      <c r="E89" s="110"/>
      <c r="F89" s="110"/>
      <c r="G89" s="110"/>
      <c r="H89" s="110"/>
      <c r="I89" s="228"/>
    </row>
    <row r="90" spans="1:9" ht="12.75">
      <c r="A90" s="229"/>
      <c r="B90" s="110"/>
      <c r="C90" s="110"/>
      <c r="D90" s="110"/>
      <c r="E90" s="110"/>
      <c r="F90" s="110"/>
      <c r="G90" s="110"/>
      <c r="H90" s="110"/>
      <c r="I90" s="228"/>
    </row>
    <row r="91" spans="1:9" ht="12.75">
      <c r="A91" s="229"/>
      <c r="B91" s="110"/>
      <c r="C91" s="110"/>
      <c r="D91" s="110"/>
      <c r="E91" s="110"/>
      <c r="F91" s="110"/>
      <c r="G91" s="110"/>
      <c r="H91" s="110"/>
      <c r="I91" s="228"/>
    </row>
    <row r="92" spans="1:9" ht="12.75">
      <c r="A92" s="229"/>
      <c r="B92" s="110"/>
      <c r="C92" s="110"/>
      <c r="D92" s="110"/>
      <c r="E92" s="110"/>
      <c r="F92" s="110"/>
      <c r="G92" s="110"/>
      <c r="H92" s="110"/>
      <c r="I92" s="228"/>
    </row>
    <row r="93" spans="1:9" ht="12.75">
      <c r="A93" s="229"/>
      <c r="B93" s="110"/>
      <c r="C93" s="110"/>
      <c r="D93" s="110"/>
      <c r="E93" s="110"/>
      <c r="F93" s="110"/>
      <c r="G93" s="110"/>
      <c r="H93" s="110"/>
      <c r="I93" s="228"/>
    </row>
    <row r="94" spans="1:9" ht="12.75">
      <c r="A94" s="229"/>
      <c r="B94" s="110"/>
      <c r="C94" s="110"/>
      <c r="D94" s="110"/>
      <c r="E94" s="110"/>
      <c r="F94" s="110"/>
      <c r="G94" s="110"/>
      <c r="H94" s="110"/>
      <c r="I94" s="228"/>
    </row>
    <row r="95" spans="1:9" ht="12.75">
      <c r="A95" s="229"/>
      <c r="B95" s="110"/>
      <c r="C95" s="110"/>
      <c r="D95" s="110"/>
      <c r="E95" s="110"/>
      <c r="F95" s="110"/>
      <c r="G95" s="110"/>
      <c r="H95" s="110"/>
      <c r="I95" s="228"/>
    </row>
    <row r="96" spans="1:9" ht="12.75">
      <c r="A96" s="229"/>
      <c r="B96" s="110"/>
      <c r="C96" s="110"/>
      <c r="D96" s="110"/>
      <c r="E96" s="110"/>
      <c r="F96" s="110"/>
      <c r="G96" s="110"/>
      <c r="H96" s="110"/>
      <c r="I96" s="228"/>
    </row>
    <row r="97" spans="1:9" ht="12.75">
      <c r="A97" s="229"/>
      <c r="B97" s="110"/>
      <c r="C97" s="110"/>
      <c r="D97" s="110"/>
      <c r="E97" s="110"/>
      <c r="F97" s="110"/>
      <c r="G97" s="110"/>
      <c r="H97" s="110"/>
      <c r="I97" s="228"/>
    </row>
    <row r="98" spans="1:9" ht="12.75">
      <c r="A98" s="229"/>
      <c r="B98" s="110"/>
      <c r="C98" s="110"/>
      <c r="D98" s="110"/>
      <c r="E98" s="110"/>
      <c r="F98" s="110"/>
      <c r="G98" s="110"/>
      <c r="H98" s="110"/>
      <c r="I98" s="228"/>
    </row>
    <row r="99" spans="1:9" ht="12.75">
      <c r="A99" s="229"/>
      <c r="B99" s="110"/>
      <c r="C99" s="110"/>
      <c r="D99" s="110"/>
      <c r="E99" s="110"/>
      <c r="F99" s="110"/>
      <c r="G99" s="110"/>
      <c r="H99" s="110"/>
      <c r="I99" s="228"/>
    </row>
    <row r="100" spans="1:9" ht="12.75">
      <c r="A100" s="229"/>
      <c r="B100" s="110"/>
      <c r="C100" s="110"/>
      <c r="D100" s="110"/>
      <c r="E100" s="110"/>
      <c r="F100" s="110"/>
      <c r="G100" s="110"/>
      <c r="H100" s="110"/>
      <c r="I100" s="228"/>
    </row>
    <row r="101" spans="1:9" ht="12.75">
      <c r="A101" s="229">
        <v>15</v>
      </c>
      <c r="B101" s="119" t="s">
        <v>50</v>
      </c>
      <c r="C101" s="119"/>
      <c r="D101" s="117"/>
      <c r="E101" s="117"/>
      <c r="F101" s="118"/>
      <c r="G101" s="81"/>
      <c r="H101" s="89"/>
      <c r="I101" s="228"/>
    </row>
    <row r="102" spans="1:9" ht="12.75">
      <c r="A102" s="229"/>
      <c r="B102" s="110"/>
      <c r="C102" s="110"/>
      <c r="D102" s="110"/>
      <c r="E102" s="110"/>
      <c r="F102" s="110"/>
      <c r="G102" s="110"/>
      <c r="H102" s="110"/>
      <c r="I102" s="228"/>
    </row>
    <row r="103" spans="1:9" ht="12.75">
      <c r="A103" s="229"/>
      <c r="B103" s="110"/>
      <c r="C103" s="110"/>
      <c r="D103" s="110"/>
      <c r="E103" s="110"/>
      <c r="F103" s="110"/>
      <c r="G103" s="110"/>
      <c r="H103" s="110"/>
      <c r="I103" s="228"/>
    </row>
    <row r="104" spans="1:9" ht="12.75">
      <c r="A104" s="229"/>
      <c r="B104" s="110"/>
      <c r="C104" s="110"/>
      <c r="D104" s="110"/>
      <c r="E104" s="110"/>
      <c r="F104" s="110"/>
      <c r="G104" s="110"/>
      <c r="H104" s="110"/>
      <c r="I104" s="228"/>
    </row>
    <row r="105" spans="1:9" ht="12.75">
      <c r="A105" s="229"/>
      <c r="B105" s="110"/>
      <c r="C105" s="110"/>
      <c r="D105" s="110"/>
      <c r="E105" s="110"/>
      <c r="F105" s="110"/>
      <c r="G105" s="110"/>
      <c r="H105" s="110"/>
      <c r="I105" s="228"/>
    </row>
    <row r="106" spans="1:9" ht="12.75">
      <c r="A106" s="229"/>
      <c r="B106" s="110"/>
      <c r="C106" s="110"/>
      <c r="D106" s="110"/>
      <c r="E106" s="110"/>
      <c r="F106" s="110"/>
      <c r="G106" s="110"/>
      <c r="H106" s="110"/>
      <c r="I106" s="228"/>
    </row>
    <row r="107" spans="1:9" ht="12.75">
      <c r="A107" s="229"/>
      <c r="B107" s="110"/>
      <c r="C107" s="110"/>
      <c r="D107" s="110"/>
      <c r="E107" s="110"/>
      <c r="F107" s="110"/>
      <c r="G107" s="110"/>
      <c r="H107" s="110"/>
      <c r="I107" s="228"/>
    </row>
    <row r="108" spans="1:9" ht="12.75">
      <c r="A108" s="229">
        <v>16</v>
      </c>
      <c r="B108" s="119" t="s">
        <v>51</v>
      </c>
      <c r="C108" s="119"/>
      <c r="D108" s="117"/>
      <c r="E108" s="117"/>
      <c r="F108" s="118"/>
      <c r="G108" s="89"/>
      <c r="H108" s="89"/>
      <c r="I108" s="228"/>
    </row>
    <row r="109" spans="1:9" ht="12.75">
      <c r="A109" s="229"/>
      <c r="B109" s="110"/>
      <c r="C109" s="110"/>
      <c r="D109" s="110"/>
      <c r="E109" s="110"/>
      <c r="F109" s="110"/>
      <c r="G109" s="110"/>
      <c r="H109" s="110"/>
      <c r="I109" s="228"/>
    </row>
    <row r="110" spans="1:9" ht="12.75">
      <c r="A110" s="229"/>
      <c r="B110" s="110"/>
      <c r="C110" s="110"/>
      <c r="D110" s="110"/>
      <c r="E110" s="110"/>
      <c r="F110" s="110"/>
      <c r="G110" s="110"/>
      <c r="H110" s="110"/>
      <c r="I110" s="228"/>
    </row>
    <row r="111" spans="1:9" ht="12.75">
      <c r="A111" s="229"/>
      <c r="B111" s="110"/>
      <c r="C111" s="110"/>
      <c r="D111" s="110"/>
      <c r="E111" s="110"/>
      <c r="F111" s="110"/>
      <c r="G111" s="110"/>
      <c r="H111" s="110"/>
      <c r="I111" s="228"/>
    </row>
    <row r="112" spans="1:9" ht="12.75">
      <c r="A112" s="229"/>
      <c r="B112" s="110"/>
      <c r="C112" s="110"/>
      <c r="D112" s="110"/>
      <c r="E112" s="110"/>
      <c r="F112" s="110"/>
      <c r="G112" s="110"/>
      <c r="H112" s="110"/>
      <c r="I112" s="228"/>
    </row>
    <row r="113" spans="1:9" ht="12.75">
      <c r="A113" s="229"/>
      <c r="B113" s="110"/>
      <c r="C113" s="110"/>
      <c r="D113" s="110"/>
      <c r="E113" s="110"/>
      <c r="F113" s="110"/>
      <c r="G113" s="110"/>
      <c r="H113" s="110"/>
      <c r="I113" s="228"/>
    </row>
    <row r="114" spans="1:9" ht="12.75">
      <c r="A114" s="229"/>
      <c r="B114" s="110"/>
      <c r="C114" s="110"/>
      <c r="D114" s="110"/>
      <c r="E114" s="110"/>
      <c r="F114" s="110"/>
      <c r="G114" s="110"/>
      <c r="H114" s="110"/>
      <c r="I114" s="228"/>
    </row>
    <row r="115" spans="1:9" ht="12.75">
      <c r="A115" s="229"/>
      <c r="B115" s="110"/>
      <c r="C115" s="110"/>
      <c r="D115" s="110"/>
      <c r="E115" s="110"/>
      <c r="F115" s="110"/>
      <c r="G115" s="110"/>
      <c r="H115" s="110"/>
      <c r="I115" s="228"/>
    </row>
    <row r="116" spans="1:9" ht="12.75">
      <c r="A116" s="229"/>
      <c r="B116" s="110"/>
      <c r="C116" s="110"/>
      <c r="D116" s="110"/>
      <c r="E116" s="110"/>
      <c r="F116" s="110"/>
      <c r="G116" s="110"/>
      <c r="H116" s="110"/>
      <c r="I116" s="228"/>
    </row>
    <row r="117" spans="1:9" ht="12.75">
      <c r="A117" s="229"/>
      <c r="B117" s="110"/>
      <c r="C117" s="110"/>
      <c r="D117" s="110"/>
      <c r="E117" s="110"/>
      <c r="F117" s="110"/>
      <c r="G117" s="110"/>
      <c r="H117" s="110"/>
      <c r="I117" s="228"/>
    </row>
    <row r="118" spans="1:9" ht="12.75">
      <c r="A118" s="229">
        <v>17</v>
      </c>
      <c r="B118" s="119" t="s">
        <v>52</v>
      </c>
      <c r="C118" s="119"/>
      <c r="D118" s="117"/>
      <c r="E118" s="117"/>
      <c r="F118" s="118"/>
      <c r="G118" s="89"/>
      <c r="H118" s="89"/>
      <c r="I118" s="228"/>
    </row>
    <row r="119" spans="1:9" ht="12.75">
      <c r="A119" s="229"/>
      <c r="B119" s="110"/>
      <c r="C119" s="110"/>
      <c r="D119" s="110"/>
      <c r="E119" s="110"/>
      <c r="F119" s="110"/>
      <c r="G119" s="110"/>
      <c r="H119" s="110"/>
      <c r="I119" s="228"/>
    </row>
    <row r="120" spans="1:9" ht="12.75">
      <c r="A120" s="229"/>
      <c r="B120" s="110"/>
      <c r="C120" s="110"/>
      <c r="D120" s="110"/>
      <c r="E120" s="110"/>
      <c r="F120" s="110"/>
      <c r="G120" s="110"/>
      <c r="H120" s="110"/>
      <c r="I120" s="228"/>
    </row>
    <row r="121" spans="1:9" ht="12.75">
      <c r="A121" s="229"/>
      <c r="B121" s="110"/>
      <c r="C121" s="110"/>
      <c r="D121" s="110"/>
      <c r="E121" s="110"/>
      <c r="F121" s="110"/>
      <c r="G121" s="110"/>
      <c r="H121" s="110"/>
      <c r="I121" s="228"/>
    </row>
    <row r="122" spans="1:9" ht="12.75">
      <c r="A122" s="229">
        <v>18</v>
      </c>
      <c r="B122" s="119" t="s">
        <v>13</v>
      </c>
      <c r="C122" s="119"/>
      <c r="D122" s="117"/>
      <c r="E122" s="117"/>
      <c r="F122" s="118"/>
      <c r="G122" s="89"/>
      <c r="H122" s="89"/>
      <c r="I122" s="228"/>
    </row>
    <row r="123" spans="1:9" ht="12.75">
      <c r="A123" s="229"/>
      <c r="B123" s="126" t="s">
        <v>67</v>
      </c>
      <c r="C123" s="126"/>
      <c r="D123" s="117"/>
      <c r="E123" s="117"/>
      <c r="F123" s="118"/>
      <c r="G123" s="89"/>
      <c r="H123" s="89"/>
      <c r="I123" s="228"/>
    </row>
    <row r="124" spans="1:9" ht="12.75">
      <c r="A124" s="229"/>
      <c r="B124" s="126"/>
      <c r="C124" s="126"/>
      <c r="D124" s="126"/>
      <c r="E124" s="126"/>
      <c r="F124" s="127" t="s">
        <v>68</v>
      </c>
      <c r="G124" s="127" t="s">
        <v>69</v>
      </c>
      <c r="H124" s="120"/>
      <c r="I124" s="228"/>
    </row>
    <row r="125" spans="1:9" ht="12.75">
      <c r="A125" s="229"/>
      <c r="B125" s="126" t="s">
        <v>2</v>
      </c>
      <c r="C125" s="126"/>
      <c r="D125" s="126"/>
      <c r="E125" s="126"/>
      <c r="F125" s="127" t="s">
        <v>3</v>
      </c>
      <c r="G125" s="127" t="s">
        <v>3</v>
      </c>
      <c r="H125" s="120"/>
      <c r="I125" s="228"/>
    </row>
    <row r="126" spans="1:9" ht="12.75">
      <c r="A126" s="229"/>
      <c r="B126" s="128" t="s">
        <v>70</v>
      </c>
      <c r="C126" s="128"/>
      <c r="D126" s="126"/>
      <c r="E126" s="126"/>
      <c r="F126" s="125">
        <v>482</v>
      </c>
      <c r="G126" s="125">
        <v>662</v>
      </c>
      <c r="H126" s="120"/>
      <c r="I126" s="228"/>
    </row>
    <row r="127" spans="1:9" ht="12.75">
      <c r="A127" s="229"/>
      <c r="B127" s="128" t="s">
        <v>71</v>
      </c>
      <c r="C127" s="128"/>
      <c r="D127" s="126"/>
      <c r="E127" s="126"/>
      <c r="F127" s="217">
        <v>0</v>
      </c>
      <c r="G127" s="217">
        <v>0</v>
      </c>
      <c r="H127" s="120"/>
      <c r="I127" s="228"/>
    </row>
    <row r="128" spans="1:9" ht="12.75">
      <c r="A128" s="229"/>
      <c r="B128" s="128"/>
      <c r="C128" s="128"/>
      <c r="D128" s="126"/>
      <c r="E128" s="126"/>
      <c r="F128" s="133">
        <f>SUM(F126:F127)</f>
        <v>482</v>
      </c>
      <c r="G128" s="133">
        <f>SUM(G126:G127)</f>
        <v>662</v>
      </c>
      <c r="H128" s="120"/>
      <c r="I128" s="228"/>
    </row>
    <row r="129" spans="1:9" ht="12.75">
      <c r="A129" s="229"/>
      <c r="B129" s="126" t="s">
        <v>72</v>
      </c>
      <c r="C129" s="126"/>
      <c r="D129" s="126"/>
      <c r="E129" s="126"/>
      <c r="F129" s="125"/>
      <c r="G129" s="125"/>
      <c r="H129" s="120"/>
      <c r="I129" s="228"/>
    </row>
    <row r="130" spans="1:9" ht="12.75">
      <c r="A130" s="229"/>
      <c r="B130" s="128" t="s">
        <v>70</v>
      </c>
      <c r="C130" s="128"/>
      <c r="D130" s="126"/>
      <c r="E130" s="126"/>
      <c r="F130" s="125">
        <v>0</v>
      </c>
      <c r="G130" s="125">
        <v>0</v>
      </c>
      <c r="H130" s="120"/>
      <c r="I130" s="228"/>
    </row>
    <row r="131" spans="1:9" ht="12.75">
      <c r="A131" s="229"/>
      <c r="B131" s="128" t="s">
        <v>71</v>
      </c>
      <c r="C131" s="128"/>
      <c r="D131" s="126"/>
      <c r="E131" s="126"/>
      <c r="F131" s="125">
        <v>0</v>
      </c>
      <c r="G131" s="125">
        <v>0</v>
      </c>
      <c r="H131" s="120"/>
      <c r="I131" s="228"/>
    </row>
    <row r="132" spans="1:9" ht="12.75">
      <c r="A132" s="229"/>
      <c r="B132" s="126"/>
      <c r="C132" s="126"/>
      <c r="D132" s="126"/>
      <c r="E132" s="126"/>
      <c r="F132" s="133">
        <f>SUM(F130:F131)</f>
        <v>0</v>
      </c>
      <c r="G132" s="133">
        <f>SUM(G130:G131)</f>
        <v>0</v>
      </c>
      <c r="H132" s="120"/>
      <c r="I132" s="228"/>
    </row>
    <row r="133" spans="1:9" ht="13.5" thickBot="1">
      <c r="A133" s="229"/>
      <c r="B133" s="129" t="s">
        <v>32</v>
      </c>
      <c r="C133" s="129"/>
      <c r="D133" s="129"/>
      <c r="E133" s="129"/>
      <c r="F133" s="162">
        <f>+F128+F132</f>
        <v>482</v>
      </c>
      <c r="G133" s="162">
        <f>+G128+G132</f>
        <v>662</v>
      </c>
      <c r="H133" s="110"/>
      <c r="I133" s="228"/>
    </row>
    <row r="134" spans="1:9" ht="13.5" thickTop="1">
      <c r="A134" s="229"/>
      <c r="B134" s="129"/>
      <c r="C134" s="129"/>
      <c r="D134" s="129"/>
      <c r="E134" s="129"/>
      <c r="F134" s="250"/>
      <c r="G134" s="250"/>
      <c r="H134" s="110"/>
      <c r="I134" s="228"/>
    </row>
    <row r="135" spans="1:9" ht="12.75">
      <c r="A135" s="229"/>
      <c r="B135" s="129"/>
      <c r="C135" s="129"/>
      <c r="D135" s="129"/>
      <c r="E135" s="129"/>
      <c r="F135" s="250"/>
      <c r="G135" s="250"/>
      <c r="H135" s="110"/>
      <c r="I135" s="228"/>
    </row>
    <row r="136" spans="1:9" ht="12.75">
      <c r="A136" s="229"/>
      <c r="B136" s="129"/>
      <c r="C136" s="129"/>
      <c r="D136" s="129"/>
      <c r="E136" s="129"/>
      <c r="F136" s="250"/>
      <c r="G136" s="250"/>
      <c r="H136" s="110"/>
      <c r="I136" s="228"/>
    </row>
    <row r="137" spans="1:9" ht="13.5" thickBot="1">
      <c r="A137" s="251"/>
      <c r="B137" s="252"/>
      <c r="C137" s="252"/>
      <c r="D137" s="252"/>
      <c r="E137" s="252"/>
      <c r="F137" s="253"/>
      <c r="G137" s="253"/>
      <c r="H137" s="225"/>
      <c r="I137" s="239"/>
    </row>
    <row r="138" spans="1:9" ht="12.75">
      <c r="A138" s="254"/>
      <c r="B138" s="255"/>
      <c r="C138" s="255"/>
      <c r="D138" s="255"/>
      <c r="E138" s="255"/>
      <c r="F138" s="256"/>
      <c r="G138" s="256"/>
      <c r="H138" s="240"/>
      <c r="I138" s="226"/>
    </row>
    <row r="139" spans="1:9" ht="12.75">
      <c r="A139" s="229">
        <v>19</v>
      </c>
      <c r="B139" s="119" t="s">
        <v>53</v>
      </c>
      <c r="C139" s="119"/>
      <c r="D139" s="117"/>
      <c r="E139" s="117"/>
      <c r="F139" s="118"/>
      <c r="G139" s="89"/>
      <c r="H139" s="89"/>
      <c r="I139" s="228"/>
    </row>
    <row r="140" spans="1:9" ht="12.75">
      <c r="A140" s="227"/>
      <c r="B140" s="110"/>
      <c r="C140" s="110"/>
      <c r="D140" s="110"/>
      <c r="E140" s="110"/>
      <c r="F140" s="110"/>
      <c r="G140" s="110"/>
      <c r="H140" s="110"/>
      <c r="I140" s="228"/>
    </row>
    <row r="141" spans="1:9" ht="12.75">
      <c r="A141" s="227"/>
      <c r="B141" s="110"/>
      <c r="C141" s="110"/>
      <c r="D141" s="110"/>
      <c r="E141" s="110"/>
      <c r="F141" s="110"/>
      <c r="G141" s="110"/>
      <c r="H141" s="110"/>
      <c r="I141" s="228"/>
    </row>
    <row r="142" spans="1:9" ht="12.75">
      <c r="A142" s="227"/>
      <c r="B142" s="110"/>
      <c r="C142" s="110"/>
      <c r="D142" s="110"/>
      <c r="E142" s="110"/>
      <c r="F142" s="110"/>
      <c r="G142" s="110"/>
      <c r="H142" s="110"/>
      <c r="I142" s="228"/>
    </row>
    <row r="143" spans="1:9" ht="12.75">
      <c r="A143" s="227"/>
      <c r="B143" s="110"/>
      <c r="C143" s="110"/>
      <c r="D143" s="110"/>
      <c r="E143" s="110"/>
      <c r="F143" s="110"/>
      <c r="G143" s="110"/>
      <c r="H143" s="110"/>
      <c r="I143" s="228"/>
    </row>
    <row r="144" spans="1:9" ht="12.75">
      <c r="A144" s="227"/>
      <c r="B144" s="110"/>
      <c r="C144" s="110"/>
      <c r="D144" s="110"/>
      <c r="E144" s="110"/>
      <c r="F144" s="110"/>
      <c r="G144" s="110"/>
      <c r="H144" s="110"/>
      <c r="I144" s="228"/>
    </row>
    <row r="145" spans="1:9" ht="12.75">
      <c r="A145" s="227"/>
      <c r="B145" s="110"/>
      <c r="C145" s="110"/>
      <c r="D145" s="110"/>
      <c r="E145" s="110"/>
      <c r="F145" s="110"/>
      <c r="G145" s="110"/>
      <c r="H145" s="110"/>
      <c r="I145" s="228"/>
    </row>
    <row r="146" spans="1:9" ht="12.75">
      <c r="A146" s="227"/>
      <c r="B146" s="110"/>
      <c r="C146" s="110"/>
      <c r="D146" s="110"/>
      <c r="E146" s="110"/>
      <c r="F146" s="110"/>
      <c r="G146" s="110"/>
      <c r="H146" s="110"/>
      <c r="I146" s="228"/>
    </row>
    <row r="147" spans="1:9" ht="12.75">
      <c r="A147" s="227"/>
      <c r="B147" s="110"/>
      <c r="C147" s="110"/>
      <c r="D147" s="110"/>
      <c r="E147" s="110"/>
      <c r="F147" s="110"/>
      <c r="G147" s="110"/>
      <c r="H147" s="110"/>
      <c r="I147" s="228"/>
    </row>
    <row r="148" spans="1:9" ht="12.75">
      <c r="A148" s="227"/>
      <c r="B148" s="110"/>
      <c r="C148" s="110"/>
      <c r="D148" s="110"/>
      <c r="E148" s="110"/>
      <c r="F148" s="110"/>
      <c r="G148" s="110"/>
      <c r="H148" s="110"/>
      <c r="I148" s="228"/>
    </row>
    <row r="149" spans="1:9" ht="12.75">
      <c r="A149" s="227"/>
      <c r="B149" s="110"/>
      <c r="C149" s="110"/>
      <c r="D149" s="110"/>
      <c r="E149" s="110"/>
      <c r="F149" s="110"/>
      <c r="G149" s="110"/>
      <c r="H149" s="110"/>
      <c r="I149" s="228"/>
    </row>
    <row r="150" spans="1:9" ht="12.75">
      <c r="A150" s="227"/>
      <c r="B150" s="110"/>
      <c r="C150" s="110"/>
      <c r="D150" s="110"/>
      <c r="E150" s="110"/>
      <c r="F150" s="110"/>
      <c r="G150" s="110"/>
      <c r="H150" s="110"/>
      <c r="I150" s="228"/>
    </row>
    <row r="151" spans="1:9" ht="12.75">
      <c r="A151" s="227"/>
      <c r="B151" s="110"/>
      <c r="C151" s="110"/>
      <c r="D151" s="110"/>
      <c r="E151" s="110"/>
      <c r="F151" s="110"/>
      <c r="G151" s="110"/>
      <c r="H151" s="110"/>
      <c r="I151" s="228"/>
    </row>
    <row r="152" spans="1:9" ht="12.75">
      <c r="A152" s="227"/>
      <c r="B152" s="110"/>
      <c r="C152" s="110"/>
      <c r="D152" s="110"/>
      <c r="E152" s="110"/>
      <c r="F152" s="110"/>
      <c r="G152" s="110"/>
      <c r="H152" s="110"/>
      <c r="I152" s="228"/>
    </row>
    <row r="153" spans="1:9" ht="12.75">
      <c r="A153" s="227"/>
      <c r="B153" s="110"/>
      <c r="C153" s="110"/>
      <c r="D153" s="110"/>
      <c r="E153" s="110"/>
      <c r="F153" s="110"/>
      <c r="G153" s="110"/>
      <c r="H153" s="110"/>
      <c r="I153" s="228"/>
    </row>
    <row r="154" spans="1:9" ht="12.75">
      <c r="A154" s="229">
        <v>20</v>
      </c>
      <c r="B154" s="119" t="s">
        <v>54</v>
      </c>
      <c r="C154" s="119"/>
      <c r="D154" s="117"/>
      <c r="E154" s="117"/>
      <c r="F154" s="118"/>
      <c r="G154" s="81"/>
      <c r="H154" s="81"/>
      <c r="I154" s="228"/>
    </row>
    <row r="155" spans="1:9" ht="12.75">
      <c r="A155" s="227"/>
      <c r="B155" s="110"/>
      <c r="C155" s="110"/>
      <c r="D155" s="110"/>
      <c r="E155" s="110"/>
      <c r="F155" s="110"/>
      <c r="G155" s="110"/>
      <c r="H155" s="110"/>
      <c r="I155" s="228"/>
    </row>
    <row r="156" spans="1:9" ht="12.75">
      <c r="A156" s="227"/>
      <c r="B156" s="110"/>
      <c r="C156" s="110"/>
      <c r="D156" s="110"/>
      <c r="E156" s="110"/>
      <c r="F156" s="110"/>
      <c r="G156" s="110"/>
      <c r="H156" s="110"/>
      <c r="I156" s="228"/>
    </row>
    <row r="157" spans="1:9" ht="12.75">
      <c r="A157" s="229">
        <v>21</v>
      </c>
      <c r="B157" s="119" t="s">
        <v>55</v>
      </c>
      <c r="C157" s="119"/>
      <c r="D157" s="117"/>
      <c r="E157" s="117"/>
      <c r="F157" s="118"/>
      <c r="G157" s="81"/>
      <c r="H157" s="81"/>
      <c r="I157" s="228"/>
    </row>
    <row r="158" spans="1:9" ht="12.75">
      <c r="A158" s="227"/>
      <c r="B158" s="126"/>
      <c r="C158" s="126"/>
      <c r="D158" s="126"/>
      <c r="E158" s="126"/>
      <c r="F158" s="130"/>
      <c r="G158" s="131" t="str">
        <f>+'Income Statement'!C11</f>
        <v>31.12.2009</v>
      </c>
      <c r="H158" s="81"/>
      <c r="I158" s="228"/>
    </row>
    <row r="159" spans="1:9" ht="12.75">
      <c r="A159" s="227"/>
      <c r="B159" s="126"/>
      <c r="C159" s="126"/>
      <c r="D159" s="126"/>
      <c r="E159" s="126"/>
      <c r="F159" s="130"/>
      <c r="G159" s="131" t="s">
        <v>3</v>
      </c>
      <c r="H159" s="81"/>
      <c r="I159" s="228"/>
    </row>
    <row r="160" spans="1:9" ht="12.75">
      <c r="A160" s="227"/>
      <c r="B160" s="126" t="s">
        <v>35</v>
      </c>
      <c r="C160" s="126"/>
      <c r="D160" s="126"/>
      <c r="E160" s="126"/>
      <c r="F160" s="130"/>
      <c r="G160" s="132"/>
      <c r="H160" s="81"/>
      <c r="I160" s="228"/>
    </row>
    <row r="161" spans="1:9" ht="12.75">
      <c r="A161" s="227"/>
      <c r="B161" s="128" t="s">
        <v>36</v>
      </c>
      <c r="C161" s="128"/>
      <c r="D161" s="126"/>
      <c r="E161" s="126"/>
      <c r="F161" s="126"/>
      <c r="G161" s="125">
        <v>2416</v>
      </c>
      <c r="H161" s="81"/>
      <c r="I161" s="228"/>
    </row>
    <row r="162" spans="1:9" ht="12.75">
      <c r="A162" s="227"/>
      <c r="B162" s="128" t="s">
        <v>37</v>
      </c>
      <c r="C162" s="128"/>
      <c r="D162" s="126"/>
      <c r="E162" s="126"/>
      <c r="F162" s="126"/>
      <c r="G162" s="125">
        <v>821</v>
      </c>
      <c r="H162" s="81"/>
      <c r="I162" s="228"/>
    </row>
    <row r="163" spans="1:9" ht="12.75">
      <c r="A163" s="227"/>
      <c r="B163" s="126"/>
      <c r="C163" s="126"/>
      <c r="D163" s="126"/>
      <c r="E163" s="126"/>
      <c r="F163" s="130"/>
      <c r="G163" s="133">
        <f>SUM(G161:G162)</f>
        <v>3237</v>
      </c>
      <c r="H163" s="81"/>
      <c r="I163" s="228"/>
    </row>
    <row r="164" spans="1:9" ht="12.75">
      <c r="A164" s="227"/>
      <c r="B164" s="126" t="s">
        <v>38</v>
      </c>
      <c r="C164" s="126"/>
      <c r="D164" s="126"/>
      <c r="E164" s="126"/>
      <c r="F164" s="130"/>
      <c r="G164" s="125"/>
      <c r="H164" s="81"/>
      <c r="I164" s="228"/>
    </row>
    <row r="165" spans="1:9" ht="12.75">
      <c r="A165" s="227"/>
      <c r="B165" s="128" t="s">
        <v>36</v>
      </c>
      <c r="C165" s="128"/>
      <c r="D165" s="126"/>
      <c r="E165" s="126"/>
      <c r="F165" s="130"/>
      <c r="G165" s="125">
        <v>14074</v>
      </c>
      <c r="H165" s="81"/>
      <c r="I165" s="228"/>
    </row>
    <row r="166" spans="1:9" ht="12.75">
      <c r="A166" s="227"/>
      <c r="B166" s="128" t="s">
        <v>37</v>
      </c>
      <c r="C166" s="128"/>
      <c r="D166" s="126"/>
      <c r="E166" s="126"/>
      <c r="F166" s="130"/>
      <c r="G166" s="125">
        <v>0</v>
      </c>
      <c r="H166" s="81"/>
      <c r="I166" s="228"/>
    </row>
    <row r="167" spans="1:9" ht="12.75">
      <c r="A167" s="227"/>
      <c r="B167" s="128"/>
      <c r="C167" s="128"/>
      <c r="D167" s="126"/>
      <c r="E167" s="126"/>
      <c r="F167" s="130"/>
      <c r="G167" s="133">
        <f>SUM(G165:G166)</f>
        <v>14074</v>
      </c>
      <c r="H167" s="89"/>
      <c r="I167" s="228"/>
    </row>
    <row r="168" spans="1:9" ht="13.5" thickBot="1">
      <c r="A168" s="227"/>
      <c r="B168" s="126" t="s">
        <v>32</v>
      </c>
      <c r="C168" s="126"/>
      <c r="D168" s="126"/>
      <c r="E168" s="126"/>
      <c r="F168" s="130"/>
      <c r="G168" s="218">
        <f>+G163+G167</f>
        <v>17311</v>
      </c>
      <c r="H168" s="89"/>
      <c r="I168" s="228"/>
    </row>
    <row r="169" spans="1:9" ht="13.5" thickTop="1">
      <c r="A169" s="227"/>
      <c r="B169" s="129"/>
      <c r="C169" s="129"/>
      <c r="D169" s="129"/>
      <c r="E169" s="129"/>
      <c r="F169" s="129"/>
      <c r="G169" s="129"/>
      <c r="H169" s="110"/>
      <c r="I169" s="228"/>
    </row>
    <row r="170" spans="1:9" ht="12.75">
      <c r="A170" s="227"/>
      <c r="B170" s="110"/>
      <c r="C170" s="110"/>
      <c r="D170" s="110"/>
      <c r="E170" s="110"/>
      <c r="F170" s="110"/>
      <c r="G170" s="110"/>
      <c r="H170" s="110"/>
      <c r="I170" s="228"/>
    </row>
    <row r="171" spans="1:12" ht="12.75">
      <c r="A171" s="227"/>
      <c r="B171" s="110"/>
      <c r="C171" s="110"/>
      <c r="D171" s="110"/>
      <c r="E171" s="110"/>
      <c r="F171" s="110"/>
      <c r="G171" s="110"/>
      <c r="H171" s="110"/>
      <c r="I171" s="228"/>
      <c r="L171" t="s">
        <v>114</v>
      </c>
    </row>
    <row r="172" spans="1:9" ht="12.75">
      <c r="A172" s="227"/>
      <c r="B172" s="110"/>
      <c r="C172" s="110"/>
      <c r="D172" s="110"/>
      <c r="E172" s="110"/>
      <c r="F172" s="110"/>
      <c r="G172" s="110"/>
      <c r="H172" s="110"/>
      <c r="I172" s="228"/>
    </row>
    <row r="173" spans="1:9" ht="12.75">
      <c r="A173" s="229">
        <v>22</v>
      </c>
      <c r="B173" s="119" t="s">
        <v>66</v>
      </c>
      <c r="C173" s="119"/>
      <c r="D173" s="117"/>
      <c r="E173" s="117"/>
      <c r="F173" s="118"/>
      <c r="G173" s="81"/>
      <c r="H173" s="89"/>
      <c r="I173" s="228"/>
    </row>
    <row r="174" spans="1:9" ht="12.75">
      <c r="A174" s="227"/>
      <c r="B174" s="110"/>
      <c r="C174" s="110"/>
      <c r="D174" s="110"/>
      <c r="E174" s="110"/>
      <c r="F174" s="110"/>
      <c r="G174" s="110"/>
      <c r="H174" s="110"/>
      <c r="I174" s="228"/>
    </row>
    <row r="175" spans="1:9" ht="12.75">
      <c r="A175" s="227"/>
      <c r="B175" s="110"/>
      <c r="C175" s="110"/>
      <c r="D175" s="110"/>
      <c r="E175" s="110"/>
      <c r="F175" s="110"/>
      <c r="G175" s="110"/>
      <c r="H175" s="110"/>
      <c r="I175" s="228"/>
    </row>
    <row r="176" spans="1:9" ht="12.75">
      <c r="A176" s="227"/>
      <c r="B176" s="110"/>
      <c r="C176" s="110"/>
      <c r="D176" s="110"/>
      <c r="E176" s="110"/>
      <c r="F176" s="110"/>
      <c r="G176" s="110"/>
      <c r="H176" s="110"/>
      <c r="I176" s="228"/>
    </row>
    <row r="177" spans="1:9" ht="12.75">
      <c r="A177" s="227"/>
      <c r="B177" s="110"/>
      <c r="C177" s="110"/>
      <c r="D177" s="110"/>
      <c r="E177" s="110"/>
      <c r="F177" s="110"/>
      <c r="G177" s="110"/>
      <c r="H177" s="110"/>
      <c r="I177" s="228"/>
    </row>
    <row r="178" spans="1:9" ht="12.75">
      <c r="A178" s="227"/>
      <c r="B178" s="110"/>
      <c r="C178" s="110"/>
      <c r="D178" s="110"/>
      <c r="E178" s="110"/>
      <c r="F178" s="110"/>
      <c r="G178" s="110"/>
      <c r="H178" s="110"/>
      <c r="I178" s="228"/>
    </row>
    <row r="179" spans="1:9" ht="12.75">
      <c r="A179" s="227"/>
      <c r="B179" s="110"/>
      <c r="C179" s="110"/>
      <c r="D179" s="110"/>
      <c r="E179" s="110"/>
      <c r="F179" s="110"/>
      <c r="G179" s="110"/>
      <c r="H179" s="110"/>
      <c r="I179" s="228"/>
    </row>
    <row r="180" spans="1:9" ht="12.75">
      <c r="A180" s="227"/>
      <c r="B180" s="110"/>
      <c r="C180" s="110"/>
      <c r="D180" s="110"/>
      <c r="E180" s="110"/>
      <c r="F180" s="110"/>
      <c r="G180" s="110"/>
      <c r="H180" s="110"/>
      <c r="I180" s="228"/>
    </row>
    <row r="181" spans="1:9" ht="12.75">
      <c r="A181" s="227"/>
      <c r="B181" s="110"/>
      <c r="C181" s="110"/>
      <c r="D181" s="110"/>
      <c r="E181" s="110"/>
      <c r="F181" s="110"/>
      <c r="G181" s="110"/>
      <c r="H181" s="110"/>
      <c r="I181" s="228"/>
    </row>
    <row r="182" spans="1:9" ht="12.75">
      <c r="A182" s="227"/>
      <c r="B182" s="110"/>
      <c r="C182" s="110"/>
      <c r="D182" s="110"/>
      <c r="E182" s="110"/>
      <c r="F182" s="110"/>
      <c r="G182" s="110"/>
      <c r="H182" s="110"/>
      <c r="I182" s="228"/>
    </row>
    <row r="183" spans="1:9" ht="12.75">
      <c r="A183" s="227"/>
      <c r="B183" s="110"/>
      <c r="C183" s="110"/>
      <c r="D183" s="110"/>
      <c r="E183" s="110"/>
      <c r="F183" s="110"/>
      <c r="G183" s="110"/>
      <c r="H183" s="110"/>
      <c r="I183" s="228"/>
    </row>
    <row r="184" spans="1:9" ht="12.75">
      <c r="A184" s="227"/>
      <c r="B184" s="110"/>
      <c r="C184" s="110"/>
      <c r="D184" s="110"/>
      <c r="E184" s="110"/>
      <c r="F184" s="110"/>
      <c r="G184" s="110"/>
      <c r="H184" s="110"/>
      <c r="I184" s="228"/>
    </row>
    <row r="185" spans="1:9" ht="12.75">
      <c r="A185" s="227"/>
      <c r="B185" s="110"/>
      <c r="C185" s="110"/>
      <c r="D185" s="110"/>
      <c r="E185" s="110"/>
      <c r="F185" s="110"/>
      <c r="G185" s="110"/>
      <c r="H185" s="110"/>
      <c r="I185" s="228"/>
    </row>
    <row r="186" spans="1:9" ht="12.75">
      <c r="A186" s="227"/>
      <c r="B186" s="110"/>
      <c r="C186" s="110"/>
      <c r="D186" s="110"/>
      <c r="E186" s="110"/>
      <c r="F186" s="110"/>
      <c r="G186" s="110"/>
      <c r="H186" s="110"/>
      <c r="I186" s="228"/>
    </row>
    <row r="187" spans="1:9" ht="12.75">
      <c r="A187" s="227"/>
      <c r="B187" s="110"/>
      <c r="C187" s="110"/>
      <c r="D187" s="110"/>
      <c r="E187" s="110"/>
      <c r="F187" s="110"/>
      <c r="G187" s="110"/>
      <c r="H187" s="110"/>
      <c r="I187" s="228"/>
    </row>
    <row r="188" spans="1:9" ht="12.75">
      <c r="A188" s="227"/>
      <c r="B188" s="110"/>
      <c r="C188" s="110"/>
      <c r="D188" s="110"/>
      <c r="E188" s="110"/>
      <c r="F188" s="110"/>
      <c r="G188" s="110"/>
      <c r="H188" s="110"/>
      <c r="I188" s="228"/>
    </row>
    <row r="189" spans="1:9" ht="12.75">
      <c r="A189" s="227"/>
      <c r="B189" s="110"/>
      <c r="C189" s="110"/>
      <c r="D189" s="110"/>
      <c r="E189" s="110"/>
      <c r="F189" s="110"/>
      <c r="G189" s="110"/>
      <c r="H189" s="110"/>
      <c r="I189" s="228"/>
    </row>
    <row r="190" spans="1:9" ht="12.75">
      <c r="A190" s="229">
        <v>23</v>
      </c>
      <c r="B190" s="119" t="s">
        <v>56</v>
      </c>
      <c r="C190" s="119"/>
      <c r="D190" s="117"/>
      <c r="E190" s="117"/>
      <c r="F190" s="118"/>
      <c r="G190" s="81"/>
      <c r="H190" s="89"/>
      <c r="I190" s="228"/>
    </row>
    <row r="191" spans="1:9" ht="12.75">
      <c r="A191" s="229"/>
      <c r="B191" s="110"/>
      <c r="C191" s="110"/>
      <c r="D191" s="110"/>
      <c r="E191" s="110"/>
      <c r="F191" s="110"/>
      <c r="G191" s="110"/>
      <c r="H191" s="110"/>
      <c r="I191" s="228"/>
    </row>
    <row r="192" spans="1:9" ht="12.75">
      <c r="A192" s="229"/>
      <c r="B192" s="110"/>
      <c r="C192" s="110"/>
      <c r="D192" s="110"/>
      <c r="E192" s="110"/>
      <c r="F192" s="110"/>
      <c r="G192" s="110"/>
      <c r="H192" s="110"/>
      <c r="I192" s="228"/>
    </row>
    <row r="193" spans="1:9" ht="12.75">
      <c r="A193" s="229"/>
      <c r="B193" s="110"/>
      <c r="C193" s="110"/>
      <c r="D193" s="110"/>
      <c r="E193" s="110"/>
      <c r="F193" s="110"/>
      <c r="G193" s="110"/>
      <c r="H193" s="110"/>
      <c r="I193" s="228"/>
    </row>
    <row r="194" spans="1:9" ht="12.75">
      <c r="A194" s="229"/>
      <c r="B194" s="261" t="s">
        <v>125</v>
      </c>
      <c r="C194" s="258" t="s">
        <v>118</v>
      </c>
      <c r="D194" s="213" t="s">
        <v>119</v>
      </c>
      <c r="E194" s="210"/>
      <c r="F194" s="261" t="s">
        <v>130</v>
      </c>
      <c r="G194" s="261" t="s">
        <v>129</v>
      </c>
      <c r="H194" s="110"/>
      <c r="I194" s="228"/>
    </row>
    <row r="195" spans="1:9" s="97" customFormat="1" ht="12.75">
      <c r="A195" s="229"/>
      <c r="B195" s="262"/>
      <c r="C195" s="259"/>
      <c r="D195" s="214" t="s">
        <v>120</v>
      </c>
      <c r="E195" s="211"/>
      <c r="F195" s="262" t="s">
        <v>120</v>
      </c>
      <c r="G195" s="262"/>
      <c r="H195" s="89"/>
      <c r="I195" s="230"/>
    </row>
    <row r="196" spans="1:9" s="97" customFormat="1" ht="12.75">
      <c r="A196" s="229"/>
      <c r="B196" s="263"/>
      <c r="C196" s="260"/>
      <c r="D196" s="202" t="s">
        <v>121</v>
      </c>
      <c r="E196" s="203"/>
      <c r="F196" s="263" t="s">
        <v>79</v>
      </c>
      <c r="G196" s="263"/>
      <c r="H196" s="89"/>
      <c r="I196" s="230"/>
    </row>
    <row r="197" spans="1:9" ht="16.5" customHeight="1">
      <c r="A197" s="229"/>
      <c r="B197" s="208" t="s">
        <v>131</v>
      </c>
      <c r="C197" s="208" t="s">
        <v>122</v>
      </c>
      <c r="D197" s="216">
        <v>8900</v>
      </c>
      <c r="E197" s="215"/>
      <c r="F197" s="212" t="s">
        <v>163</v>
      </c>
      <c r="G197" s="164" t="s">
        <v>161</v>
      </c>
      <c r="H197" s="89"/>
      <c r="I197" s="228"/>
    </row>
    <row r="198" spans="1:9" ht="16.5" customHeight="1">
      <c r="A198" s="229"/>
      <c r="B198" s="209" t="s">
        <v>123</v>
      </c>
      <c r="C198" s="209"/>
      <c r="D198" s="216">
        <f>SUM(D197:D197)</f>
        <v>8900</v>
      </c>
      <c r="E198" s="215"/>
      <c r="F198" s="212"/>
      <c r="G198" s="164"/>
      <c r="H198" s="89"/>
      <c r="I198" s="228"/>
    </row>
    <row r="199" spans="1:9" ht="12.75">
      <c r="A199" s="227"/>
      <c r="B199" s="110"/>
      <c r="C199" s="110"/>
      <c r="D199" s="110"/>
      <c r="E199" s="110"/>
      <c r="F199" s="110"/>
      <c r="G199" s="110"/>
      <c r="H199" s="110"/>
      <c r="I199" s="228"/>
    </row>
    <row r="200" spans="1:9" ht="12.75">
      <c r="A200" s="229"/>
      <c r="B200" s="110"/>
      <c r="C200" s="110"/>
      <c r="D200" s="110"/>
      <c r="E200" s="110"/>
      <c r="F200" s="110"/>
      <c r="G200" s="110"/>
      <c r="H200" s="110"/>
      <c r="I200" s="228"/>
    </row>
    <row r="201" spans="1:9" ht="12.75">
      <c r="A201" s="229"/>
      <c r="B201" s="110"/>
      <c r="C201" s="110"/>
      <c r="D201" s="110"/>
      <c r="E201" s="110"/>
      <c r="F201" s="110"/>
      <c r="G201" s="110"/>
      <c r="H201" s="110"/>
      <c r="I201" s="228"/>
    </row>
    <row r="202" spans="1:9" ht="12.75">
      <c r="A202" s="229"/>
      <c r="B202" s="110"/>
      <c r="C202" s="110"/>
      <c r="D202" s="110"/>
      <c r="E202" s="110"/>
      <c r="F202" s="110"/>
      <c r="G202" s="110"/>
      <c r="H202" s="110"/>
      <c r="I202" s="228"/>
    </row>
    <row r="203" spans="1:9" ht="12.75">
      <c r="A203" s="229"/>
      <c r="B203" s="110"/>
      <c r="C203" s="110"/>
      <c r="D203" s="110"/>
      <c r="E203" s="110"/>
      <c r="F203" s="110"/>
      <c r="G203" s="110"/>
      <c r="H203" s="110"/>
      <c r="I203" s="228"/>
    </row>
    <row r="204" spans="1:9" ht="12.75">
      <c r="A204" s="227"/>
      <c r="B204" s="110"/>
      <c r="C204" s="110"/>
      <c r="D204" s="110"/>
      <c r="E204" s="110"/>
      <c r="F204" s="110"/>
      <c r="G204" s="110"/>
      <c r="H204" s="110"/>
      <c r="I204" s="228"/>
    </row>
    <row r="205" spans="1:9" ht="13.5" thickBot="1">
      <c r="A205" s="235"/>
      <c r="B205" s="225"/>
      <c r="C205" s="225"/>
      <c r="D205" s="225"/>
      <c r="E205" s="225"/>
      <c r="F205" s="225"/>
      <c r="G205" s="225"/>
      <c r="H205" s="225"/>
      <c r="I205" s="239"/>
    </row>
    <row r="206" spans="1:9" ht="12.75">
      <c r="A206" s="249"/>
      <c r="B206" s="240"/>
      <c r="C206" s="240"/>
      <c r="D206" s="240"/>
      <c r="E206" s="240"/>
      <c r="F206" s="240"/>
      <c r="G206" s="240"/>
      <c r="H206" s="240"/>
      <c r="I206" s="226"/>
    </row>
    <row r="207" spans="1:9" ht="12.75">
      <c r="A207" s="229">
        <v>24</v>
      </c>
      <c r="B207" s="119" t="s">
        <v>57</v>
      </c>
      <c r="C207" s="119"/>
      <c r="D207" s="117"/>
      <c r="E207" s="117"/>
      <c r="F207" s="118"/>
      <c r="G207" s="81"/>
      <c r="H207" s="89"/>
      <c r="I207" s="228"/>
    </row>
    <row r="208" spans="1:9" ht="12.75">
      <c r="A208" s="227"/>
      <c r="B208" s="110"/>
      <c r="C208" s="110"/>
      <c r="D208" s="110"/>
      <c r="E208" s="110"/>
      <c r="F208" s="110"/>
      <c r="G208" s="110"/>
      <c r="H208" s="110"/>
      <c r="I208" s="228"/>
    </row>
    <row r="209" spans="1:9" ht="12.75">
      <c r="A209" s="227"/>
      <c r="B209" s="110"/>
      <c r="C209" s="110"/>
      <c r="D209" s="110"/>
      <c r="E209" s="110"/>
      <c r="F209" s="110"/>
      <c r="G209" s="110"/>
      <c r="H209" s="110"/>
      <c r="I209" s="228"/>
    </row>
    <row r="210" spans="1:9" ht="12.75">
      <c r="A210" s="227"/>
      <c r="B210" s="110"/>
      <c r="C210" s="110"/>
      <c r="D210" s="110"/>
      <c r="E210" s="110"/>
      <c r="F210" s="110"/>
      <c r="G210" s="110"/>
      <c r="H210" s="110"/>
      <c r="I210" s="228"/>
    </row>
    <row r="211" spans="1:9" ht="12.75">
      <c r="A211" s="227"/>
      <c r="B211" s="110"/>
      <c r="C211" s="110"/>
      <c r="D211" s="110"/>
      <c r="E211" s="110"/>
      <c r="F211" s="110"/>
      <c r="G211" s="110"/>
      <c r="H211" s="110"/>
      <c r="I211" s="228"/>
    </row>
    <row r="212" spans="1:9" ht="12.75">
      <c r="A212" s="227"/>
      <c r="B212" s="110"/>
      <c r="C212" s="110"/>
      <c r="D212" s="110"/>
      <c r="E212" s="110"/>
      <c r="F212" s="110"/>
      <c r="G212" s="110"/>
      <c r="H212" s="110"/>
      <c r="I212" s="228"/>
    </row>
    <row r="213" spans="1:9" ht="12.75">
      <c r="A213" s="227"/>
      <c r="B213" s="110"/>
      <c r="C213" s="110"/>
      <c r="D213" s="110"/>
      <c r="E213" s="110"/>
      <c r="F213" s="110"/>
      <c r="G213" s="110"/>
      <c r="H213" s="110"/>
      <c r="I213" s="228"/>
    </row>
    <row r="214" spans="1:9" ht="12.75">
      <c r="A214" s="227"/>
      <c r="B214" s="110"/>
      <c r="C214" s="110"/>
      <c r="D214" s="110"/>
      <c r="E214" s="110"/>
      <c r="F214" s="110"/>
      <c r="G214" s="110"/>
      <c r="H214" s="110"/>
      <c r="I214" s="228"/>
    </row>
    <row r="215" spans="1:9" ht="12.75">
      <c r="A215" s="227"/>
      <c r="B215" s="110"/>
      <c r="C215" s="110"/>
      <c r="D215" s="110"/>
      <c r="E215" s="110"/>
      <c r="F215" s="110"/>
      <c r="G215" s="110"/>
      <c r="H215" s="110"/>
      <c r="I215" s="228"/>
    </row>
    <row r="216" spans="1:9" ht="12.75">
      <c r="A216" s="227"/>
      <c r="B216" s="110"/>
      <c r="C216" s="110"/>
      <c r="D216" s="110"/>
      <c r="E216" s="110"/>
      <c r="F216" s="110"/>
      <c r="G216" s="110"/>
      <c r="H216" s="110"/>
      <c r="I216" s="228"/>
    </row>
    <row r="217" spans="1:9" ht="12.75">
      <c r="A217" s="227"/>
      <c r="B217" s="110"/>
      <c r="C217" s="110"/>
      <c r="D217" s="110"/>
      <c r="E217" s="110"/>
      <c r="F217" s="110"/>
      <c r="G217" s="110"/>
      <c r="H217" s="110"/>
      <c r="I217" s="228"/>
    </row>
    <row r="218" spans="1:9" ht="12.75">
      <c r="A218" s="227"/>
      <c r="B218" s="110"/>
      <c r="C218" s="110"/>
      <c r="D218" s="110"/>
      <c r="E218" s="110"/>
      <c r="F218" s="110"/>
      <c r="G218" s="110"/>
      <c r="H218" s="110"/>
      <c r="I218" s="228"/>
    </row>
    <row r="219" spans="1:9" ht="12.75">
      <c r="A219" s="229">
        <v>25</v>
      </c>
      <c r="B219" s="119" t="s">
        <v>58</v>
      </c>
      <c r="C219" s="119"/>
      <c r="D219" s="117"/>
      <c r="E219" s="117"/>
      <c r="F219" s="118"/>
      <c r="G219" s="81"/>
      <c r="H219" s="89"/>
      <c r="I219" s="228"/>
    </row>
    <row r="220" spans="1:9" ht="12.75">
      <c r="A220" s="229"/>
      <c r="B220" s="110"/>
      <c r="C220" s="110"/>
      <c r="D220" s="110"/>
      <c r="E220" s="110"/>
      <c r="F220" s="110"/>
      <c r="G220" s="110"/>
      <c r="H220" s="110"/>
      <c r="I220" s="228"/>
    </row>
    <row r="221" spans="1:9" ht="12.75">
      <c r="A221" s="229"/>
      <c r="B221" s="110"/>
      <c r="C221" s="110"/>
      <c r="D221" s="110"/>
      <c r="E221" s="110"/>
      <c r="F221" s="110"/>
      <c r="G221" s="110"/>
      <c r="H221" s="110"/>
      <c r="I221" s="228"/>
    </row>
    <row r="222" spans="1:9" ht="12.75">
      <c r="A222" s="229">
        <v>26</v>
      </c>
      <c r="B222" s="119" t="s">
        <v>59</v>
      </c>
      <c r="C222" s="119"/>
      <c r="D222" s="117"/>
      <c r="E222" s="117"/>
      <c r="F222" s="118"/>
      <c r="G222" s="81"/>
      <c r="H222" s="89"/>
      <c r="I222" s="228"/>
    </row>
    <row r="223" spans="1:9" ht="12.75">
      <c r="A223" s="229"/>
      <c r="B223" s="126" t="s">
        <v>61</v>
      </c>
      <c r="C223" s="126"/>
      <c r="D223" s="117"/>
      <c r="E223" s="117"/>
      <c r="F223" s="118"/>
      <c r="G223" s="81"/>
      <c r="H223" s="89"/>
      <c r="I223" s="228"/>
    </row>
    <row r="224" spans="1:9" ht="12.75">
      <c r="A224" s="229"/>
      <c r="B224" s="117"/>
      <c r="C224" s="117"/>
      <c r="D224" s="117"/>
      <c r="E224" s="117"/>
      <c r="F224" s="118"/>
      <c r="G224" s="81"/>
      <c r="H224" s="89"/>
      <c r="I224" s="228"/>
    </row>
    <row r="225" spans="1:9" ht="42" customHeight="1">
      <c r="A225" s="229"/>
      <c r="B225" s="134"/>
      <c r="C225" s="134"/>
      <c r="D225" s="201" t="s">
        <v>105</v>
      </c>
      <c r="E225" s="198"/>
      <c r="F225" s="198" t="s">
        <v>106</v>
      </c>
      <c r="G225" s="195" t="s">
        <v>112</v>
      </c>
      <c r="H225" s="195" t="s">
        <v>107</v>
      </c>
      <c r="I225" s="228"/>
    </row>
    <row r="226" spans="1:9" ht="12.75">
      <c r="A226" s="229"/>
      <c r="B226" s="135"/>
      <c r="C226" s="135"/>
      <c r="D226" s="202" t="str">
        <f>+'Income Statement'!C11</f>
        <v>31.12.2009</v>
      </c>
      <c r="E226" s="203"/>
      <c r="F226" s="136" t="str">
        <f>+'Income Statement'!E11</f>
        <v>31.12.2008</v>
      </c>
      <c r="G226" s="137" t="str">
        <f>+'Income Statement'!H11</f>
        <v>31.12.2009</v>
      </c>
      <c r="H226" s="138" t="str">
        <f>+'Income Statement'!J11</f>
        <v>31.12.2008</v>
      </c>
      <c r="I226" s="228"/>
    </row>
    <row r="227" spans="1:9" s="98" customFormat="1" ht="20.25" customHeight="1">
      <c r="A227" s="231"/>
      <c r="B227" s="197" t="s">
        <v>60</v>
      </c>
      <c r="C227" s="197"/>
      <c r="D227" s="204">
        <f>+'Income Statement'!C29</f>
        <v>1810</v>
      </c>
      <c r="E227" s="205"/>
      <c r="F227" s="199">
        <f>+'Income Statement'!E29</f>
        <v>1084</v>
      </c>
      <c r="G227" s="139">
        <f>+'Income Statement'!H29</f>
        <v>2164</v>
      </c>
      <c r="H227" s="141">
        <f>+'Income Statement'!J29</f>
        <v>-1850</v>
      </c>
      <c r="I227" s="232"/>
    </row>
    <row r="228" spans="1:9" s="98" customFormat="1" ht="20.25" customHeight="1">
      <c r="A228" s="233"/>
      <c r="B228" s="197" t="s">
        <v>74</v>
      </c>
      <c r="C228" s="197"/>
      <c r="D228" s="206">
        <v>49998</v>
      </c>
      <c r="E228" s="199"/>
      <c r="F228" s="199">
        <v>49998</v>
      </c>
      <c r="G228" s="140">
        <v>49998</v>
      </c>
      <c r="H228" s="140">
        <v>49998</v>
      </c>
      <c r="I228" s="232"/>
    </row>
    <row r="229" spans="1:9" s="98" customFormat="1" ht="20.25" customHeight="1">
      <c r="A229" s="233"/>
      <c r="B229" s="197" t="s">
        <v>157</v>
      </c>
      <c r="C229" s="197"/>
      <c r="D229" s="207">
        <f>+D227/D228*100</f>
        <v>3.620144805792232</v>
      </c>
      <c r="E229" s="200"/>
      <c r="F229" s="200">
        <f>+F227/F228*100</f>
        <v>2.1680867234689387</v>
      </c>
      <c r="G229" s="142">
        <f>+G227/G228*100</f>
        <v>4.328173126925077</v>
      </c>
      <c r="H229" s="142">
        <f>+H227/H228*100</f>
        <v>-3.7001480059202367</v>
      </c>
      <c r="I229" s="232"/>
    </row>
    <row r="230" spans="1:9" ht="12.75">
      <c r="A230" s="227"/>
      <c r="B230" s="117"/>
      <c r="C230" s="117"/>
      <c r="D230" s="117"/>
      <c r="E230" s="117"/>
      <c r="F230" s="118"/>
      <c r="G230" s="89"/>
      <c r="H230" s="89"/>
      <c r="I230" s="228"/>
    </row>
    <row r="231" spans="1:9" ht="12.75">
      <c r="A231" s="227"/>
      <c r="B231" s="117"/>
      <c r="C231" s="117"/>
      <c r="D231" s="117"/>
      <c r="E231" s="117"/>
      <c r="F231" s="118"/>
      <c r="G231" s="89"/>
      <c r="H231" s="89"/>
      <c r="I231" s="228"/>
    </row>
    <row r="232" spans="1:9" ht="12.75">
      <c r="A232" s="234"/>
      <c r="B232" s="32" t="s">
        <v>39</v>
      </c>
      <c r="C232" s="32"/>
      <c r="D232" s="117"/>
      <c r="E232" s="117"/>
      <c r="F232" s="120"/>
      <c r="G232" s="89"/>
      <c r="H232" s="89"/>
      <c r="I232" s="228"/>
    </row>
    <row r="233" spans="1:9" ht="12.75">
      <c r="A233" s="234"/>
      <c r="B233" s="17"/>
      <c r="C233" s="17"/>
      <c r="D233" s="117"/>
      <c r="E233" s="117"/>
      <c r="F233" s="121"/>
      <c r="G233" s="89"/>
      <c r="H233" s="89"/>
      <c r="I233" s="228"/>
    </row>
    <row r="234" spans="1:9" ht="12.75">
      <c r="A234" s="234"/>
      <c r="B234" s="143" t="s">
        <v>40</v>
      </c>
      <c r="C234" s="143"/>
      <c r="D234" s="117"/>
      <c r="E234" s="117"/>
      <c r="F234" s="121"/>
      <c r="G234" s="89"/>
      <c r="H234" s="89"/>
      <c r="I234" s="228"/>
    </row>
    <row r="235" spans="1:9" ht="12.75">
      <c r="A235" s="234"/>
      <c r="B235" s="144" t="s">
        <v>41</v>
      </c>
      <c r="C235" s="144"/>
      <c r="D235" s="117"/>
      <c r="E235" s="117"/>
      <c r="F235" s="121"/>
      <c r="G235" s="89"/>
      <c r="H235" s="89"/>
      <c r="I235" s="228"/>
    </row>
    <row r="236" spans="1:9" ht="12.75">
      <c r="A236" s="234"/>
      <c r="B236" s="145" t="s">
        <v>162</v>
      </c>
      <c r="C236" s="145"/>
      <c r="D236" s="117"/>
      <c r="E236" s="117"/>
      <c r="F236" s="121"/>
      <c r="G236" s="89"/>
      <c r="H236" s="89"/>
      <c r="I236" s="228"/>
    </row>
    <row r="237" spans="1:9" ht="12.75">
      <c r="A237" s="234"/>
      <c r="B237" s="145"/>
      <c r="C237" s="145"/>
      <c r="D237" s="117"/>
      <c r="E237" s="117"/>
      <c r="F237" s="121"/>
      <c r="G237" s="89"/>
      <c r="H237" s="89"/>
      <c r="I237" s="228"/>
    </row>
    <row r="238" spans="1:9" ht="13.5" thickBot="1">
      <c r="A238" s="235"/>
      <c r="B238" s="236"/>
      <c r="C238" s="236"/>
      <c r="D238" s="236"/>
      <c r="E238" s="236"/>
      <c r="F238" s="237"/>
      <c r="G238" s="238"/>
      <c r="H238" s="238"/>
      <c r="I238" s="239"/>
    </row>
    <row r="239" spans="1:8" ht="12.75">
      <c r="A239" s="82"/>
      <c r="B239" s="117"/>
      <c r="C239" s="117"/>
      <c r="D239" s="117"/>
      <c r="E239" s="117"/>
      <c r="F239" s="118"/>
      <c r="G239" s="89"/>
      <c r="H239" s="89"/>
    </row>
    <row r="240" spans="1:8" ht="12.75">
      <c r="A240" s="82"/>
      <c r="B240" s="117"/>
      <c r="C240" s="117"/>
      <c r="D240" s="117"/>
      <c r="E240" s="117"/>
      <c r="F240" s="118"/>
      <c r="G240" s="89"/>
      <c r="H240" s="89"/>
    </row>
    <row r="241" spans="1:8" ht="15">
      <c r="A241" s="113"/>
      <c r="B241" s="122"/>
      <c r="C241" s="122"/>
      <c r="D241" s="122"/>
      <c r="E241" s="122"/>
      <c r="F241" s="123"/>
      <c r="G241" s="124"/>
      <c r="H241" s="124"/>
    </row>
    <row r="242" spans="1:8" ht="15">
      <c r="A242" s="113"/>
      <c r="B242" s="122"/>
      <c r="C242" s="122"/>
      <c r="D242" s="122"/>
      <c r="E242" s="122"/>
      <c r="F242" s="123"/>
      <c r="G242" s="124"/>
      <c r="H242" s="124"/>
    </row>
    <row r="243" spans="1:8" ht="15">
      <c r="A243" s="113"/>
      <c r="B243" s="122"/>
      <c r="C243" s="122"/>
      <c r="D243" s="122"/>
      <c r="E243" s="122"/>
      <c r="F243" s="123"/>
      <c r="G243" s="124"/>
      <c r="H243" s="124"/>
    </row>
    <row r="244" spans="1:8" ht="15">
      <c r="A244" s="113"/>
      <c r="B244" s="122"/>
      <c r="C244" s="122"/>
      <c r="D244" s="122"/>
      <c r="E244" s="122"/>
      <c r="F244" s="123"/>
      <c r="G244" s="124"/>
      <c r="H244" s="124"/>
    </row>
    <row r="245" spans="1:8" ht="15">
      <c r="A245" s="113"/>
      <c r="B245" s="122"/>
      <c r="C245" s="122"/>
      <c r="D245" s="122"/>
      <c r="E245" s="122"/>
      <c r="F245" s="123"/>
      <c r="G245" s="124"/>
      <c r="H245" s="124"/>
    </row>
    <row r="246" spans="1:8" ht="15">
      <c r="A246" s="113"/>
      <c r="B246" s="122"/>
      <c r="C246" s="122"/>
      <c r="D246" s="122"/>
      <c r="E246" s="122"/>
      <c r="F246" s="123"/>
      <c r="G246" s="124"/>
      <c r="H246" s="124"/>
    </row>
    <row r="247" spans="1:8" ht="15">
      <c r="A247" s="113"/>
      <c r="B247" s="122"/>
      <c r="C247" s="122"/>
      <c r="D247" s="122"/>
      <c r="E247" s="122"/>
      <c r="F247" s="123"/>
      <c r="G247" s="124"/>
      <c r="H247" s="124"/>
    </row>
    <row r="248" spans="1:8" ht="15">
      <c r="A248" s="113"/>
      <c r="B248" s="122"/>
      <c r="C248" s="122"/>
      <c r="D248" s="122"/>
      <c r="E248" s="122"/>
      <c r="F248" s="123"/>
      <c r="G248" s="124"/>
      <c r="H248" s="124"/>
    </row>
    <row r="249" spans="1:8" ht="15">
      <c r="A249" s="113"/>
      <c r="B249" s="122"/>
      <c r="C249" s="122"/>
      <c r="D249" s="122"/>
      <c r="E249" s="122"/>
      <c r="F249" s="123"/>
      <c r="G249" s="124"/>
      <c r="H249" s="124"/>
    </row>
    <row r="250" spans="1:8" ht="15">
      <c r="A250" s="113"/>
      <c r="B250" s="122"/>
      <c r="C250" s="122"/>
      <c r="D250" s="122"/>
      <c r="E250" s="122"/>
      <c r="F250" s="123"/>
      <c r="G250" s="124"/>
      <c r="H250" s="124"/>
    </row>
    <row r="251" spans="1:8" ht="15">
      <c r="A251" s="113"/>
      <c r="B251" s="122"/>
      <c r="C251" s="122"/>
      <c r="D251" s="122"/>
      <c r="E251" s="122"/>
      <c r="F251" s="123"/>
      <c r="G251" s="124"/>
      <c r="H251" s="124"/>
    </row>
    <row r="252" spans="1:8" ht="15">
      <c r="A252" s="113"/>
      <c r="B252" s="122"/>
      <c r="C252" s="122"/>
      <c r="D252" s="122"/>
      <c r="E252" s="122"/>
      <c r="F252" s="123"/>
      <c r="G252" s="124"/>
      <c r="H252" s="124"/>
    </row>
    <row r="253" spans="1:8" ht="15">
      <c r="A253" s="113"/>
      <c r="B253" s="122"/>
      <c r="C253" s="122"/>
      <c r="D253" s="122"/>
      <c r="E253" s="122"/>
      <c r="F253" s="123"/>
      <c r="G253" s="124"/>
      <c r="H253" s="124"/>
    </row>
    <row r="254" spans="1:8" ht="15">
      <c r="A254" s="113"/>
      <c r="B254" s="122"/>
      <c r="C254" s="122"/>
      <c r="D254" s="122"/>
      <c r="E254" s="122"/>
      <c r="F254" s="123"/>
      <c r="G254" s="124"/>
      <c r="H254" s="124"/>
    </row>
    <row r="255" spans="1:8" ht="15">
      <c r="A255" s="113"/>
      <c r="B255" s="122"/>
      <c r="C255" s="122"/>
      <c r="D255" s="122"/>
      <c r="E255" s="122"/>
      <c r="F255" s="123"/>
      <c r="G255" s="124"/>
      <c r="H255" s="124"/>
    </row>
    <row r="256" spans="1:8" ht="15">
      <c r="A256" s="113"/>
      <c r="B256" s="122"/>
      <c r="C256" s="122"/>
      <c r="D256" s="122"/>
      <c r="E256" s="122"/>
      <c r="F256" s="123"/>
      <c r="G256" s="124"/>
      <c r="H256" s="124"/>
    </row>
    <row r="257" spans="1:8" ht="15">
      <c r="A257" s="113"/>
      <c r="B257" s="122"/>
      <c r="C257" s="122"/>
      <c r="D257" s="122"/>
      <c r="E257" s="122"/>
      <c r="F257" s="123"/>
      <c r="G257" s="124"/>
      <c r="H257" s="124"/>
    </row>
    <row r="258" spans="1:8" ht="15">
      <c r="A258" s="113"/>
      <c r="B258" s="122"/>
      <c r="C258" s="122"/>
      <c r="D258" s="122"/>
      <c r="E258" s="122"/>
      <c r="F258" s="123"/>
      <c r="G258" s="124"/>
      <c r="H258" s="124"/>
    </row>
    <row r="259" spans="1:8" ht="15">
      <c r="A259" s="113"/>
      <c r="B259" s="122"/>
      <c r="C259" s="122"/>
      <c r="D259" s="122"/>
      <c r="E259" s="122"/>
      <c r="F259" s="123"/>
      <c r="G259" s="124"/>
      <c r="H259" s="124"/>
    </row>
    <row r="260" spans="1:8" ht="15">
      <c r="A260" s="113"/>
      <c r="B260" s="122"/>
      <c r="C260" s="122"/>
      <c r="D260" s="122"/>
      <c r="E260" s="122"/>
      <c r="F260" s="123"/>
      <c r="G260" s="124"/>
      <c r="H260" s="124"/>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113"/>
      <c r="B396" s="114"/>
      <c r="C396" s="114"/>
      <c r="D396" s="114"/>
      <c r="E396" s="114"/>
      <c r="F396" s="115"/>
      <c r="G396" s="116"/>
      <c r="H396" s="116"/>
    </row>
    <row r="397" spans="1:8" ht="15">
      <c r="A397" s="113"/>
      <c r="B397" s="114"/>
      <c r="C397" s="114"/>
      <c r="D397" s="114"/>
      <c r="E397" s="114"/>
      <c r="F397" s="115"/>
      <c r="G397" s="116"/>
      <c r="H397" s="116"/>
    </row>
    <row r="398" spans="1:8" ht="15">
      <c r="A398" s="113"/>
      <c r="B398" s="114"/>
      <c r="C398" s="114"/>
      <c r="D398" s="114"/>
      <c r="E398" s="114"/>
      <c r="F398" s="115"/>
      <c r="G398" s="116"/>
      <c r="H398" s="116"/>
    </row>
    <row r="399" spans="1:8" ht="15">
      <c r="A399" s="113"/>
      <c r="B399" s="114"/>
      <c r="C399" s="114"/>
      <c r="D399" s="114"/>
      <c r="E399" s="114"/>
      <c r="F399" s="115"/>
      <c r="G399" s="116"/>
      <c r="H399" s="116"/>
    </row>
    <row r="400" spans="1:8" ht="15">
      <c r="A400" s="113"/>
      <c r="B400" s="114"/>
      <c r="C400" s="114"/>
      <c r="D400" s="114"/>
      <c r="E400" s="114"/>
      <c r="F400" s="115"/>
      <c r="G400" s="116"/>
      <c r="H400" s="116"/>
    </row>
    <row r="401" spans="1:8" ht="15">
      <c r="A401" s="113"/>
      <c r="B401" s="114"/>
      <c r="C401" s="114"/>
      <c r="D401" s="114"/>
      <c r="E401" s="114"/>
      <c r="F401" s="115"/>
      <c r="G401" s="116"/>
      <c r="H401" s="116"/>
    </row>
    <row r="402" spans="1:8" ht="15">
      <c r="A402" s="113"/>
      <c r="B402" s="114"/>
      <c r="C402" s="114"/>
      <c r="D402" s="114"/>
      <c r="E402" s="114"/>
      <c r="F402" s="115"/>
      <c r="G402" s="116"/>
      <c r="H402" s="116"/>
    </row>
    <row r="403" spans="1:8" ht="15">
      <c r="A403" s="113"/>
      <c r="B403" s="114"/>
      <c r="C403" s="114"/>
      <c r="D403" s="114"/>
      <c r="E403" s="114"/>
      <c r="F403" s="115"/>
      <c r="G403" s="116"/>
      <c r="H403" s="116"/>
    </row>
    <row r="404" spans="1:8" ht="15">
      <c r="A404" s="113"/>
      <c r="B404" s="114"/>
      <c r="C404" s="114"/>
      <c r="D404" s="114"/>
      <c r="E404" s="114"/>
      <c r="F404" s="115"/>
      <c r="G404" s="116"/>
      <c r="H404" s="116"/>
    </row>
    <row r="405" spans="1:8" ht="15">
      <c r="A405" s="113"/>
      <c r="B405" s="114"/>
      <c r="C405" s="114"/>
      <c r="D405" s="114"/>
      <c r="E405" s="114"/>
      <c r="F405" s="115"/>
      <c r="G405" s="116"/>
      <c r="H405" s="116"/>
    </row>
    <row r="406" spans="1:8" ht="15">
      <c r="A406" s="113"/>
      <c r="B406" s="114"/>
      <c r="C406" s="114"/>
      <c r="D406" s="114"/>
      <c r="E406" s="114"/>
      <c r="F406" s="115"/>
      <c r="G406" s="116"/>
      <c r="H406" s="116"/>
    </row>
    <row r="407" spans="1:8" ht="15">
      <c r="A407" s="113"/>
      <c r="B407" s="114"/>
      <c r="C407" s="114"/>
      <c r="D407" s="114"/>
      <c r="E407" s="114"/>
      <c r="F407" s="115"/>
      <c r="G407" s="116"/>
      <c r="H407" s="116"/>
    </row>
    <row r="408" spans="1:8" ht="15">
      <c r="A408" s="113"/>
      <c r="B408" s="114"/>
      <c r="C408" s="114"/>
      <c r="D408" s="114"/>
      <c r="E408" s="114"/>
      <c r="F408" s="115"/>
      <c r="G408" s="116"/>
      <c r="H408" s="116"/>
    </row>
    <row r="409" spans="1:8" ht="15">
      <c r="A409" s="113"/>
      <c r="B409" s="114"/>
      <c r="C409" s="114"/>
      <c r="D409" s="114"/>
      <c r="E409" s="114"/>
      <c r="F409" s="115"/>
      <c r="G409" s="116"/>
      <c r="H409" s="116"/>
    </row>
    <row r="410" spans="1:8" ht="15">
      <c r="A410" s="113"/>
      <c r="B410" s="114"/>
      <c r="C410" s="114"/>
      <c r="D410" s="114"/>
      <c r="E410" s="114"/>
      <c r="F410" s="115"/>
      <c r="G410" s="116"/>
      <c r="H410" s="116"/>
    </row>
    <row r="411" spans="1:8" ht="15">
      <c r="A411" s="113"/>
      <c r="B411" s="114"/>
      <c r="C411" s="114"/>
      <c r="D411" s="114"/>
      <c r="E411" s="114"/>
      <c r="F411" s="115"/>
      <c r="G411" s="116"/>
      <c r="H411" s="116"/>
    </row>
    <row r="412" spans="1:8" ht="15">
      <c r="A412" s="113"/>
      <c r="B412" s="114"/>
      <c r="C412" s="114"/>
      <c r="D412" s="114"/>
      <c r="E412" s="114"/>
      <c r="F412" s="115"/>
      <c r="G412" s="116"/>
      <c r="H412" s="116"/>
    </row>
    <row r="413" spans="1:8" ht="15">
      <c r="A413" s="113"/>
      <c r="B413" s="114"/>
      <c r="C413" s="114"/>
      <c r="D413" s="114"/>
      <c r="E413" s="114"/>
      <c r="F413" s="115"/>
      <c r="G413" s="116"/>
      <c r="H413" s="116"/>
    </row>
    <row r="414" spans="1:8" ht="15">
      <c r="A414" s="113"/>
      <c r="B414" s="114"/>
      <c r="C414" s="114"/>
      <c r="D414" s="114"/>
      <c r="E414" s="114"/>
      <c r="F414" s="115"/>
      <c r="G414" s="116"/>
      <c r="H414" s="116"/>
    </row>
    <row r="415" spans="1:8" ht="15">
      <c r="A415" s="113"/>
      <c r="B415" s="114"/>
      <c r="C415" s="114"/>
      <c r="D415" s="114"/>
      <c r="E415" s="114"/>
      <c r="F415" s="115"/>
      <c r="G415" s="116"/>
      <c r="H415" s="116"/>
    </row>
    <row r="416" spans="1:8" ht="15">
      <c r="A416" s="113"/>
      <c r="B416" s="114"/>
      <c r="C416" s="114"/>
      <c r="D416" s="114"/>
      <c r="E416" s="114"/>
      <c r="F416" s="115"/>
      <c r="G416" s="116"/>
      <c r="H416" s="116"/>
    </row>
    <row r="417" spans="1:8" ht="15">
      <c r="A417" s="113"/>
      <c r="B417" s="114"/>
      <c r="C417" s="114"/>
      <c r="D417" s="114"/>
      <c r="E417" s="114"/>
      <c r="F417" s="115"/>
      <c r="G417" s="116"/>
      <c r="H417" s="116"/>
    </row>
    <row r="418" spans="1:8" ht="15">
      <c r="A418" s="113"/>
      <c r="B418" s="114"/>
      <c r="C418" s="114"/>
      <c r="D418" s="114"/>
      <c r="E418" s="114"/>
      <c r="F418" s="115"/>
      <c r="G418" s="116"/>
      <c r="H418" s="116"/>
    </row>
    <row r="419" spans="1:8" ht="15">
      <c r="A419" s="113"/>
      <c r="B419" s="114"/>
      <c r="C419" s="114"/>
      <c r="D419" s="114"/>
      <c r="E419" s="114"/>
      <c r="F419" s="115"/>
      <c r="G419" s="116"/>
      <c r="H419" s="116"/>
    </row>
    <row r="420" spans="1:8" ht="15">
      <c r="A420" s="113"/>
      <c r="B420" s="114"/>
      <c r="C420" s="114"/>
      <c r="D420" s="114"/>
      <c r="E420" s="114"/>
      <c r="F420" s="115"/>
      <c r="G420" s="116"/>
      <c r="H420" s="116"/>
    </row>
    <row r="421" spans="1:8" ht="15">
      <c r="A421" s="113"/>
      <c r="B421" s="114"/>
      <c r="C421" s="114"/>
      <c r="D421" s="114"/>
      <c r="E421" s="114"/>
      <c r="F421" s="115"/>
      <c r="G421" s="116"/>
      <c r="H421" s="116"/>
    </row>
    <row r="422" spans="1:8" ht="15">
      <c r="A422" s="113"/>
      <c r="B422" s="114"/>
      <c r="C422" s="114"/>
      <c r="D422" s="114"/>
      <c r="E422" s="114"/>
      <c r="F422" s="115"/>
      <c r="G422" s="116"/>
      <c r="H422" s="116"/>
    </row>
    <row r="423" spans="1:8" ht="15">
      <c r="A423" s="113"/>
      <c r="B423" s="114"/>
      <c r="C423" s="114"/>
      <c r="D423" s="114"/>
      <c r="E423" s="114"/>
      <c r="F423" s="115"/>
      <c r="G423" s="116"/>
      <c r="H423" s="116"/>
    </row>
    <row r="424" spans="1:8" ht="15">
      <c r="A424" s="113"/>
      <c r="B424" s="114"/>
      <c r="C424" s="114"/>
      <c r="D424" s="114"/>
      <c r="E424" s="114"/>
      <c r="F424" s="115"/>
      <c r="G424" s="116"/>
      <c r="H424" s="116"/>
    </row>
    <row r="425" spans="1:8" ht="15">
      <c r="A425" s="113"/>
      <c r="B425" s="114"/>
      <c r="C425" s="114"/>
      <c r="D425" s="114"/>
      <c r="E425" s="114"/>
      <c r="F425" s="115"/>
      <c r="G425" s="116"/>
      <c r="H425" s="11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6"/>
      <c r="H843" s="86"/>
    </row>
    <row r="844" spans="1:8" ht="15">
      <c r="A844" s="83"/>
      <c r="B844" s="84"/>
      <c r="C844" s="84"/>
      <c r="D844" s="84"/>
      <c r="E844" s="84"/>
      <c r="F844" s="85"/>
      <c r="G844" s="86"/>
      <c r="H844" s="86"/>
    </row>
    <row r="845" spans="1:8" ht="15">
      <c r="A845" s="83"/>
      <c r="B845" s="84"/>
      <c r="C845" s="84"/>
      <c r="D845" s="84"/>
      <c r="E845" s="84"/>
      <c r="F845" s="85"/>
      <c r="G845" s="86"/>
      <c r="H845" s="86"/>
    </row>
    <row r="846" spans="1:8" ht="15">
      <c r="A846" s="83"/>
      <c r="B846" s="84"/>
      <c r="C846" s="84"/>
      <c r="D846" s="84"/>
      <c r="E846" s="84"/>
      <c r="F846" s="85"/>
      <c r="G846" s="86"/>
      <c r="H846" s="86"/>
    </row>
    <row r="847" spans="1:8" ht="15">
      <c r="A847" s="83"/>
      <c r="B847" s="84"/>
      <c r="C847" s="84"/>
      <c r="D847" s="84"/>
      <c r="E847" s="84"/>
      <c r="F847" s="85"/>
      <c r="G847" s="86"/>
      <c r="H847" s="86"/>
    </row>
    <row r="848" spans="1:8" ht="15">
      <c r="A848" s="83"/>
      <c r="B848" s="84"/>
      <c r="C848" s="84"/>
      <c r="D848" s="84"/>
      <c r="E848" s="84"/>
      <c r="F848" s="85"/>
      <c r="G848" s="86"/>
      <c r="H848" s="86"/>
    </row>
    <row r="849" spans="1:8" ht="15">
      <c r="A849" s="83"/>
      <c r="B849" s="84"/>
      <c r="C849" s="84"/>
      <c r="D849" s="84"/>
      <c r="E849" s="84"/>
      <c r="F849" s="85"/>
      <c r="G849" s="86"/>
      <c r="H849" s="86"/>
    </row>
    <row r="850" spans="1:8" ht="15">
      <c r="A850" s="83"/>
      <c r="B850" s="84"/>
      <c r="C850" s="84"/>
      <c r="D850" s="84"/>
      <c r="E850" s="84"/>
      <c r="F850" s="85"/>
      <c r="G850" s="86"/>
      <c r="H850" s="86"/>
    </row>
    <row r="851" spans="1:8" ht="15">
      <c r="A851" s="83"/>
      <c r="B851" s="84"/>
      <c r="C851" s="84"/>
      <c r="D851" s="84"/>
      <c r="E851" s="84"/>
      <c r="F851" s="85"/>
      <c r="G851" s="86"/>
      <c r="H851" s="86"/>
    </row>
    <row r="852" spans="1:8" ht="15">
      <c r="A852" s="83"/>
      <c r="B852" s="84"/>
      <c r="C852" s="84"/>
      <c r="D852" s="84"/>
      <c r="E852" s="84"/>
      <c r="F852" s="85"/>
      <c r="G852" s="86"/>
      <c r="H852" s="86"/>
    </row>
    <row r="853" spans="1:8" ht="15">
      <c r="A853" s="83"/>
      <c r="B853" s="84"/>
      <c r="C853" s="84"/>
      <c r="D853" s="84"/>
      <c r="E853" s="84"/>
      <c r="F853" s="85"/>
      <c r="G853" s="86"/>
      <c r="H853" s="86"/>
    </row>
    <row r="854" spans="1:8" ht="15">
      <c r="A854" s="83"/>
      <c r="B854" s="84"/>
      <c r="C854" s="84"/>
      <c r="D854" s="84"/>
      <c r="E854" s="84"/>
      <c r="F854" s="85"/>
      <c r="G854" s="86"/>
      <c r="H854" s="86"/>
    </row>
    <row r="855" spans="1:8" ht="15">
      <c r="A855" s="83"/>
      <c r="B855" s="84"/>
      <c r="C855" s="84"/>
      <c r="D855" s="84"/>
      <c r="E855" s="84"/>
      <c r="F855" s="85"/>
      <c r="G855" s="86"/>
      <c r="H855" s="86"/>
    </row>
    <row r="856" spans="1:8" ht="15">
      <c r="A856" s="83"/>
      <c r="B856" s="84"/>
      <c r="C856" s="84"/>
      <c r="D856" s="84"/>
      <c r="E856" s="84"/>
      <c r="F856" s="85"/>
      <c r="G856" s="86"/>
      <c r="H856" s="86"/>
    </row>
    <row r="857" spans="1:8" ht="15">
      <c r="A857" s="83"/>
      <c r="B857" s="84"/>
      <c r="C857" s="84"/>
      <c r="D857" s="84"/>
      <c r="E857" s="84"/>
      <c r="F857" s="85"/>
      <c r="G857" s="86"/>
      <c r="H857" s="86"/>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5"/>
      <c r="G1280" s="85"/>
      <c r="H1280" s="85"/>
    </row>
    <row r="1281" spans="1:8" ht="15">
      <c r="A1281" s="83"/>
      <c r="B1281" s="84"/>
      <c r="C1281" s="84"/>
      <c r="D1281" s="84"/>
      <c r="E1281" s="84"/>
      <c r="F1281" s="85"/>
      <c r="G1281" s="85"/>
      <c r="H1281" s="85"/>
    </row>
    <row r="1282" spans="1:8" ht="15">
      <c r="A1282" s="83"/>
      <c r="B1282" s="84"/>
      <c r="C1282" s="84"/>
      <c r="D1282" s="84"/>
      <c r="E1282" s="84"/>
      <c r="F1282" s="85"/>
      <c r="G1282" s="85"/>
      <c r="H1282" s="85"/>
    </row>
    <row r="1283" spans="1:8" ht="15">
      <c r="A1283" s="83"/>
      <c r="B1283" s="84"/>
      <c r="C1283" s="84"/>
      <c r="D1283" s="84"/>
      <c r="E1283" s="84"/>
      <c r="F1283" s="85"/>
      <c r="G1283" s="85"/>
      <c r="H1283" s="85"/>
    </row>
    <row r="1284" spans="1:8" ht="15">
      <c r="A1284" s="83"/>
      <c r="B1284" s="84"/>
      <c r="C1284" s="84"/>
      <c r="D1284" s="84"/>
      <c r="E1284" s="84"/>
      <c r="F1284" s="85"/>
      <c r="G1284" s="85"/>
      <c r="H1284" s="85"/>
    </row>
    <row r="1285" spans="1:8" ht="15">
      <c r="A1285" s="83"/>
      <c r="B1285" s="84"/>
      <c r="C1285" s="84"/>
      <c r="D1285" s="84"/>
      <c r="E1285" s="84"/>
      <c r="F1285" s="85"/>
      <c r="G1285" s="85"/>
      <c r="H1285" s="85"/>
    </row>
    <row r="1286" spans="1:8" ht="15">
      <c r="A1286" s="83"/>
      <c r="B1286" s="84"/>
      <c r="C1286" s="84"/>
      <c r="D1286" s="84"/>
      <c r="E1286" s="84"/>
      <c r="F1286" s="85"/>
      <c r="G1286" s="85"/>
      <c r="H1286" s="85"/>
    </row>
    <row r="1287" spans="1:8" ht="15">
      <c r="A1287" s="83"/>
      <c r="B1287" s="84"/>
      <c r="C1287" s="84"/>
      <c r="D1287" s="84"/>
      <c r="E1287" s="84"/>
      <c r="F1287" s="85"/>
      <c r="G1287" s="85"/>
      <c r="H1287" s="85"/>
    </row>
    <row r="1288" spans="1:8" ht="15">
      <c r="A1288" s="83"/>
      <c r="B1288" s="84"/>
      <c r="C1288" s="84"/>
      <c r="D1288" s="84"/>
      <c r="E1288" s="84"/>
      <c r="F1288" s="85"/>
      <c r="G1288" s="85"/>
      <c r="H1288" s="85"/>
    </row>
    <row r="1289" spans="1:8" ht="15">
      <c r="A1289" s="83"/>
      <c r="B1289" s="84"/>
      <c r="C1289" s="84"/>
      <c r="D1289" s="84"/>
      <c r="E1289" s="84"/>
      <c r="F1289" s="85"/>
      <c r="G1289" s="85"/>
      <c r="H1289" s="85"/>
    </row>
    <row r="1290" spans="1:8" ht="15">
      <c r="A1290" s="83"/>
      <c r="B1290" s="84"/>
      <c r="C1290" s="84"/>
      <c r="D1290" s="84"/>
      <c r="E1290" s="84"/>
      <c r="F1290" s="85"/>
      <c r="G1290" s="85"/>
      <c r="H1290" s="85"/>
    </row>
    <row r="1291" spans="1:8" ht="15">
      <c r="A1291" s="83"/>
      <c r="B1291" s="84"/>
      <c r="C1291" s="84"/>
      <c r="D1291" s="84"/>
      <c r="E1291" s="84"/>
      <c r="F1291" s="85"/>
      <c r="G1291" s="85"/>
      <c r="H1291" s="85"/>
    </row>
    <row r="1292" spans="1:8" ht="15">
      <c r="A1292" s="83"/>
      <c r="B1292" s="84"/>
      <c r="C1292" s="84"/>
      <c r="D1292" s="84"/>
      <c r="E1292" s="84"/>
      <c r="F1292" s="85"/>
      <c r="G1292" s="85"/>
      <c r="H1292" s="85"/>
    </row>
    <row r="1293" spans="1:8" ht="15">
      <c r="A1293" s="83"/>
      <c r="B1293" s="84"/>
      <c r="C1293" s="84"/>
      <c r="D1293" s="84"/>
      <c r="E1293" s="84"/>
      <c r="F1293" s="85"/>
      <c r="G1293" s="85"/>
      <c r="H1293" s="85"/>
    </row>
    <row r="1294" spans="1:8" ht="15">
      <c r="A1294" s="83"/>
      <c r="B1294" s="84"/>
      <c r="C1294" s="84"/>
      <c r="D1294" s="84"/>
      <c r="E1294" s="84"/>
      <c r="F1294" s="85"/>
      <c r="G1294" s="85"/>
      <c r="H1294" s="85"/>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row r="1385" spans="1:8" ht="15">
      <c r="A1385" s="83"/>
      <c r="B1385" s="84"/>
      <c r="C1385" s="84"/>
      <c r="D1385" s="84"/>
      <c r="E1385" s="84"/>
      <c r="F1385" s="84"/>
      <c r="G1385" s="84"/>
      <c r="H1385" s="84"/>
    </row>
    <row r="1386" spans="1:8" ht="15">
      <c r="A1386" s="83"/>
      <c r="B1386" s="84"/>
      <c r="C1386" s="84"/>
      <c r="D1386" s="84"/>
      <c r="E1386" s="84"/>
      <c r="F1386" s="84"/>
      <c r="G1386" s="84"/>
      <c r="H1386" s="84"/>
    </row>
    <row r="1387" spans="1:8" ht="15">
      <c r="A1387" s="83"/>
      <c r="B1387" s="84"/>
      <c r="C1387" s="84"/>
      <c r="D1387" s="84"/>
      <c r="E1387" s="84"/>
      <c r="F1387" s="84"/>
      <c r="G1387" s="84"/>
      <c r="H1387" s="84"/>
    </row>
    <row r="1388" spans="1:8" ht="15">
      <c r="A1388" s="83"/>
      <c r="B1388" s="84"/>
      <c r="C1388" s="84"/>
      <c r="D1388" s="84"/>
      <c r="E1388" s="84"/>
      <c r="F1388" s="84"/>
      <c r="G1388" s="84"/>
      <c r="H1388" s="84"/>
    </row>
    <row r="1389" spans="1:8" ht="15">
      <c r="A1389" s="83"/>
      <c r="B1389" s="84"/>
      <c r="C1389" s="84"/>
      <c r="D1389" s="84"/>
      <c r="E1389" s="84"/>
      <c r="F1389" s="84"/>
      <c r="G1389" s="84"/>
      <c r="H1389" s="84"/>
    </row>
    <row r="1390" spans="1:8" ht="15">
      <c r="A1390" s="83"/>
      <c r="B1390" s="84"/>
      <c r="C1390" s="84"/>
      <c r="D1390" s="84"/>
      <c r="E1390" s="84"/>
      <c r="F1390" s="84"/>
      <c r="G1390" s="84"/>
      <c r="H1390" s="84"/>
    </row>
    <row r="1391" spans="1:8" ht="15">
      <c r="A1391" s="83"/>
      <c r="B1391" s="84"/>
      <c r="C1391" s="84"/>
      <c r="D1391" s="84"/>
      <c r="E1391" s="84"/>
      <c r="F1391" s="84"/>
      <c r="G1391" s="84"/>
      <c r="H1391" s="84"/>
    </row>
    <row r="1392" spans="1:8" ht="15">
      <c r="A1392" s="83"/>
      <c r="B1392" s="84"/>
      <c r="C1392" s="84"/>
      <c r="D1392" s="84"/>
      <c r="E1392" s="84"/>
      <c r="F1392" s="84"/>
      <c r="G1392" s="84"/>
      <c r="H1392" s="84"/>
    </row>
    <row r="1393" spans="1:8" ht="15">
      <c r="A1393" s="83"/>
      <c r="B1393" s="84"/>
      <c r="C1393" s="84"/>
      <c r="D1393" s="84"/>
      <c r="E1393" s="84"/>
      <c r="F1393" s="84"/>
      <c r="G1393" s="84"/>
      <c r="H1393" s="84"/>
    </row>
    <row r="1394" spans="1:8" ht="15">
      <c r="A1394" s="83"/>
      <c r="B1394" s="84"/>
      <c r="C1394" s="84"/>
      <c r="D1394" s="84"/>
      <c r="E1394" s="84"/>
      <c r="F1394" s="84"/>
      <c r="G1394" s="84"/>
      <c r="H1394" s="84"/>
    </row>
    <row r="1395" spans="1:8" ht="15">
      <c r="A1395" s="83"/>
      <c r="B1395" s="84"/>
      <c r="C1395" s="84"/>
      <c r="D1395" s="84"/>
      <c r="E1395" s="84"/>
      <c r="F1395" s="84"/>
      <c r="G1395" s="84"/>
      <c r="H1395" s="84"/>
    </row>
    <row r="1396" spans="1:8" ht="15">
      <c r="A1396" s="83"/>
      <c r="B1396" s="84"/>
      <c r="C1396" s="84"/>
      <c r="D1396" s="84"/>
      <c r="E1396" s="84"/>
      <c r="F1396" s="84"/>
      <c r="G1396" s="84"/>
      <c r="H1396" s="84"/>
    </row>
    <row r="1397" spans="1:8" ht="15">
      <c r="A1397" s="83"/>
      <c r="B1397" s="84"/>
      <c r="C1397" s="84"/>
      <c r="D1397" s="84"/>
      <c r="E1397" s="84"/>
      <c r="F1397" s="84"/>
      <c r="G1397" s="84"/>
      <c r="H1397" s="84"/>
    </row>
    <row r="1398" spans="1:8" ht="15">
      <c r="A1398" s="83"/>
      <c r="B1398" s="84"/>
      <c r="C1398" s="84"/>
      <c r="D1398" s="84"/>
      <c r="E1398" s="84"/>
      <c r="F1398" s="84"/>
      <c r="G1398" s="84"/>
      <c r="H1398" s="84"/>
    </row>
    <row r="1399" spans="1:8" ht="15">
      <c r="A1399" s="83"/>
      <c r="B1399" s="84"/>
      <c r="C1399" s="84"/>
      <c r="D1399" s="84"/>
      <c r="E1399" s="84"/>
      <c r="F1399" s="84"/>
      <c r="G1399" s="84"/>
      <c r="H1399" s="84"/>
    </row>
    <row r="1400" spans="1:8" ht="15">
      <c r="A1400" s="83"/>
      <c r="B1400" s="84"/>
      <c r="C1400" s="84"/>
      <c r="D1400" s="84"/>
      <c r="E1400" s="84"/>
      <c r="F1400" s="84"/>
      <c r="G1400" s="84"/>
      <c r="H1400" s="84"/>
    </row>
    <row r="1401" spans="1:8" ht="15">
      <c r="A1401" s="83"/>
      <c r="B1401" s="84"/>
      <c r="C1401" s="84"/>
      <c r="D1401" s="84"/>
      <c r="E1401" s="84"/>
      <c r="F1401" s="84"/>
      <c r="G1401" s="84"/>
      <c r="H1401" s="84"/>
    </row>
  </sheetData>
  <sheetProtection/>
  <mergeCells count="4">
    <mergeCell ref="C194:C196"/>
    <mergeCell ref="G194:G196"/>
    <mergeCell ref="B194:B196"/>
    <mergeCell ref="F194:F196"/>
  </mergeCells>
  <printOptions horizontalCentered="1"/>
  <pageMargins left="0.393700787401575" right="0.196850393700787" top="0.590551181102362" bottom="0.590551181102362" header="0.511811023622047" footer="0.511811023622047"/>
  <pageSetup horizontalDpi="600" verticalDpi="600" orientation="portrait" paperSize="9" scale="80" r:id="rId2"/>
  <rowBreaks count="3" manualBreakCount="3">
    <brk id="67" max="8" man="1"/>
    <brk id="137" max="8" man="1"/>
    <brk id="20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2010-02-24T08:12:33Z</cp:lastPrinted>
  <dcterms:created xsi:type="dcterms:W3CDTF">2002-11-23T03:35:34Z</dcterms:created>
  <dcterms:modified xsi:type="dcterms:W3CDTF">2010-02-24T09:21:00Z</dcterms:modified>
  <cp:category/>
  <cp:version/>
  <cp:contentType/>
  <cp:contentStatus/>
</cp:coreProperties>
</file>